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E:\2026年度\近畿連盟2026\"/>
    </mc:Choice>
  </mc:AlternateContent>
  <xr:revisionPtr revIDLastSave="0" documentId="13_ncr:1_{4E9E2F7C-5974-4B29-BC3F-9648E20B6442}" xr6:coauthVersionLast="47" xr6:coauthVersionMax="47" xr10:uidLastSave="{00000000-0000-0000-0000-000000000000}"/>
  <bookViews>
    <workbookView xWindow="-108" yWindow="-108" windowWidth="23256" windowHeight="13896" firstSheet="2" activeTab="2" xr2:uid="{00000000-000D-0000-FFFF-FFFF00000000}"/>
  </bookViews>
  <sheets>
    <sheet name="組合せ（抽選会用）" sheetId="19" r:id="rId1"/>
    <sheet name="抽選入力用" sheetId="1" r:id="rId2"/>
    <sheet name="チーム名印刷用" sheetId="6" r:id="rId3"/>
    <sheet name="抽選会原紙" sheetId="14" r:id="rId4"/>
    <sheet name="抽選会貼り付け用" sheetId="16" r:id="rId5"/>
    <sheet name="R8出場チーム" sheetId="17" r:id="rId6"/>
    <sheet name="R8参加チーム" sheetId="18" r:id="rId7"/>
    <sheet name="R7参加チーム" sheetId="15" r:id="rId8"/>
    <sheet name="試合結果" sheetId="11" r:id="rId9"/>
  </sheets>
  <definedNames>
    <definedName name="_xlnm._FilterDatabase" localSheetId="6" hidden="1">'R8参加チーム'!$A$1:$E$41</definedName>
    <definedName name="_xlnm.Print_Area" localSheetId="6">'R8参加チーム'!$A$1:$D$41</definedName>
    <definedName name="_xlnm.Print_Area" localSheetId="2">チーム名印刷用!$A$1:$BQ$137</definedName>
    <definedName name="_xlnm.Print_Area" localSheetId="8">試合結果!$A$1:$BQ$143</definedName>
    <definedName name="_xlnm.Print_Area" localSheetId="0">'組合せ（抽選会用）'!$A$1:$BQ$137</definedName>
    <definedName name="_xlnm.Print_Area" localSheetId="3">抽選会原紙!$A$1:$BQ$137</definedName>
    <definedName name="_xlnm.Print_Area" localSheetId="4">抽選会貼り付け用!$A$1:$H$22</definedName>
    <definedName name="_xlnm.Print_Area" localSheetId="1">抽選入力用!$A$2:$H$22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3" i="19" l="1"/>
  <c r="F26" i="17"/>
  <c r="B26" i="17"/>
  <c r="AZ3" i="11"/>
  <c r="A9" i="6"/>
  <c r="B29" i="15"/>
  <c r="F28" i="15"/>
  <c r="AZ3" i="14"/>
  <c r="AZ3" i="6"/>
  <c r="A111" i="6"/>
  <c r="A111" i="11"/>
  <c r="BQ51" i="11"/>
  <c r="A63" i="6"/>
  <c r="BQ51" i="6"/>
  <c r="A105" i="6"/>
  <c r="A39" i="6"/>
  <c r="A41" i="6"/>
  <c r="BQ63" i="6"/>
  <c r="BQ131" i="11"/>
  <c r="BQ129" i="11"/>
  <c r="BQ125" i="11"/>
  <c r="BQ123" i="11"/>
  <c r="BQ119" i="11"/>
  <c r="BQ117" i="11"/>
  <c r="BQ113" i="11"/>
  <c r="BQ111" i="11"/>
  <c r="BQ107" i="11"/>
  <c r="BQ105" i="11"/>
  <c r="BQ101" i="11"/>
  <c r="BQ99" i="11"/>
  <c r="BQ95" i="11"/>
  <c r="BQ93" i="11"/>
  <c r="BQ89" i="11"/>
  <c r="BQ87" i="11"/>
  <c r="BQ83" i="11"/>
  <c r="BQ81" i="11"/>
  <c r="BQ77" i="11"/>
  <c r="BQ75" i="11"/>
  <c r="A131" i="11"/>
  <c r="A129" i="11"/>
  <c r="A125" i="11"/>
  <c r="A123" i="11"/>
  <c r="A119" i="11"/>
  <c r="A117" i="11"/>
  <c r="A113" i="11"/>
  <c r="A107" i="11"/>
  <c r="A105" i="11"/>
  <c r="A101" i="11"/>
  <c r="A99" i="11"/>
  <c r="A95" i="11"/>
  <c r="A93" i="11"/>
  <c r="A89" i="11"/>
  <c r="A87" i="11"/>
  <c r="A83" i="11"/>
  <c r="A81" i="11"/>
  <c r="A77" i="11"/>
  <c r="A75" i="11"/>
  <c r="BQ63" i="11"/>
  <c r="BQ59" i="11"/>
  <c r="BQ57" i="11"/>
  <c r="BQ53" i="11"/>
  <c r="BQ47" i="11"/>
  <c r="BQ45" i="11"/>
  <c r="BQ41" i="11"/>
  <c r="BQ39" i="11"/>
  <c r="BQ35" i="11"/>
  <c r="BQ33" i="11"/>
  <c r="BQ29" i="11"/>
  <c r="BQ27" i="11"/>
  <c r="BQ23" i="11"/>
  <c r="BQ21" i="11"/>
  <c r="BQ17" i="11"/>
  <c r="BQ15" i="11"/>
  <c r="BQ11" i="11"/>
  <c r="BQ9" i="11"/>
  <c r="A65" i="11"/>
  <c r="A63" i="11"/>
  <c r="A59" i="11"/>
  <c r="A57" i="11"/>
  <c r="A53" i="11"/>
  <c r="A51" i="11"/>
  <c r="A47" i="11"/>
  <c r="A45" i="11"/>
  <c r="A41" i="11"/>
  <c r="A39" i="11"/>
  <c r="A35" i="11"/>
  <c r="A33" i="11"/>
  <c r="A29" i="11"/>
  <c r="A27" i="11"/>
  <c r="A23" i="11"/>
  <c r="A21" i="11"/>
  <c r="A17" i="11"/>
  <c r="A15" i="11"/>
  <c r="A11" i="11"/>
  <c r="A9" i="11"/>
  <c r="A123" i="6"/>
  <c r="BQ131" i="6"/>
  <c r="BQ129" i="6"/>
  <c r="BQ125" i="6"/>
  <c r="BQ123" i="6"/>
  <c r="BQ119" i="6"/>
  <c r="BQ117" i="6"/>
  <c r="BQ113" i="6"/>
  <c r="BQ111" i="6"/>
  <c r="BQ107" i="6"/>
  <c r="BQ105" i="6"/>
  <c r="BQ101" i="6"/>
  <c r="BQ99" i="6"/>
  <c r="BQ95" i="6"/>
  <c r="BQ93" i="6"/>
  <c r="BQ89" i="6"/>
  <c r="BQ87" i="6"/>
  <c r="BQ83" i="6"/>
  <c r="BQ81" i="6"/>
  <c r="BQ77" i="6"/>
  <c r="BQ75" i="6"/>
  <c r="A131" i="6"/>
  <c r="A129" i="6"/>
  <c r="A125" i="6"/>
  <c r="A119" i="6"/>
  <c r="A117" i="6"/>
  <c r="A113" i="6"/>
  <c r="A107" i="6"/>
  <c r="A101" i="6"/>
  <c r="A99" i="6"/>
  <c r="A95" i="6"/>
  <c r="A93" i="6"/>
  <c r="A89" i="6"/>
  <c r="A87" i="6"/>
  <c r="A83" i="6"/>
  <c r="A81" i="6"/>
  <c r="A77" i="6"/>
  <c r="A75" i="6"/>
  <c r="BQ65" i="6"/>
  <c r="BQ59" i="6"/>
  <c r="BQ57" i="6"/>
  <c r="BQ53" i="6"/>
  <c r="BQ47" i="6"/>
  <c r="BQ45" i="6"/>
  <c r="BQ41" i="6"/>
  <c r="BQ39" i="6"/>
  <c r="BQ35" i="6"/>
  <c r="BQ33" i="6"/>
  <c r="BQ29" i="6"/>
  <c r="BQ27" i="6"/>
  <c r="BQ23" i="6"/>
  <c r="BQ21" i="6"/>
  <c r="BQ17" i="6"/>
  <c r="BQ15" i="6"/>
  <c r="BQ11" i="6"/>
  <c r="BQ9" i="6"/>
  <c r="A65" i="6"/>
  <c r="A59" i="6"/>
  <c r="A57" i="6"/>
  <c r="A53" i="6"/>
  <c r="A51" i="6"/>
  <c r="A47" i="6"/>
  <c r="A45" i="6"/>
  <c r="A35" i="6"/>
  <c r="A33" i="6"/>
  <c r="A29" i="6"/>
  <c r="A27" i="6"/>
  <c r="A23" i="6"/>
  <c r="A21" i="6"/>
  <c r="A17" i="6"/>
  <c r="A15" i="6"/>
  <c r="A11" i="6"/>
</calcChain>
</file>

<file path=xl/sharedStrings.xml><?xml version="1.0" encoding="utf-8"?>
<sst xmlns="http://schemas.openxmlformats.org/spreadsheetml/2006/main" count="620" uniqueCount="277">
  <si>
    <t>（男　　子）</t>
    <rPh sb="1" eb="2">
      <t>オトコ</t>
    </rPh>
    <rPh sb="4" eb="5">
      <t>コ</t>
    </rPh>
    <phoneticPr fontId="3"/>
  </si>
  <si>
    <t>（女　　子）</t>
    <rPh sb="1" eb="2">
      <t>オンナ</t>
    </rPh>
    <rPh sb="4" eb="5">
      <t>コ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</si>
  <si>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</si>
  <si>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</si>
  <si>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-</t>
    <phoneticPr fontId="3"/>
  </si>
  <si>
    <t>（推）</t>
  </si>
  <si>
    <t>優勝</t>
    <rPh sb="0" eb="1">
      <t>ユウ</t>
    </rPh>
    <rPh sb="1" eb="2">
      <t>カツ</t>
    </rPh>
    <phoneticPr fontId="3"/>
  </si>
  <si>
    <t>回目)</t>
    <rPh sb="0" eb="2">
      <t>カイメ</t>
    </rPh>
    <phoneticPr fontId="3"/>
  </si>
  <si>
    <t>最優秀選手</t>
    <rPh sb="0" eb="3">
      <t>サイユウシュウ</t>
    </rPh>
    <rPh sb="3" eb="5">
      <t>センシュ</t>
    </rPh>
    <phoneticPr fontId="3"/>
  </si>
  <si>
    <t>敢闘選手</t>
    <rPh sb="0" eb="2">
      <t>カントウ</t>
    </rPh>
    <rPh sb="2" eb="4">
      <t>センシュ</t>
    </rPh>
    <phoneticPr fontId="3"/>
  </si>
  <si>
    <t>（　年ぶり</t>
    <rPh sb="2" eb="3">
      <t>ネン</t>
    </rPh>
    <phoneticPr fontId="3"/>
  </si>
  <si>
    <t>準優勝</t>
    <rPh sb="0" eb="3">
      <t>ジュンユウショウ</t>
    </rPh>
    <phoneticPr fontId="3"/>
  </si>
  <si>
    <t>３位</t>
    <rPh sb="1" eb="2">
      <t>イ</t>
    </rPh>
    <phoneticPr fontId="3"/>
  </si>
  <si>
    <t>京都府</t>
    <rPh sb="0" eb="2">
      <t>キョウト</t>
    </rPh>
    <rPh sb="2" eb="3">
      <t>フ</t>
    </rPh>
    <phoneticPr fontId="3"/>
  </si>
  <si>
    <t>奈良県</t>
    <rPh sb="0" eb="2">
      <t>ナラ</t>
    </rPh>
    <rPh sb="2" eb="3">
      <t>ケン</t>
    </rPh>
    <phoneticPr fontId="3"/>
  </si>
  <si>
    <t>和歌山県</t>
    <rPh sb="0" eb="3">
      <t>ワカヤマ</t>
    </rPh>
    <rPh sb="3" eb="4">
      <t>ケン</t>
    </rPh>
    <phoneticPr fontId="3"/>
  </si>
  <si>
    <t>大阪府</t>
    <rPh sb="0" eb="2">
      <t>オオサカ</t>
    </rPh>
    <rPh sb="2" eb="3">
      <t>フ</t>
    </rPh>
    <phoneticPr fontId="3"/>
  </si>
  <si>
    <t>兵庫県</t>
    <rPh sb="0" eb="2">
      <t>ヒョウゴ</t>
    </rPh>
    <rPh sb="2" eb="3">
      <t>ケン</t>
    </rPh>
    <phoneticPr fontId="3"/>
  </si>
  <si>
    <t>大阪府</t>
    <rPh sb="0" eb="2">
      <t>オオサカ</t>
    </rPh>
    <rPh sb="2" eb="3">
      <t>フ</t>
    </rPh>
    <phoneticPr fontId="17"/>
  </si>
  <si>
    <t>兵庫県</t>
    <rPh sb="0" eb="2">
      <t>ヒョウゴ</t>
    </rPh>
    <rPh sb="2" eb="3">
      <t>ケン</t>
    </rPh>
    <phoneticPr fontId="17"/>
  </si>
  <si>
    <t>帝塚山大学</t>
  </si>
  <si>
    <t>推薦・
大阪府</t>
    <rPh sb="0" eb="2">
      <t>スイセン</t>
    </rPh>
    <rPh sb="4" eb="6">
      <t>オオサカ</t>
    </rPh>
    <rPh sb="6" eb="7">
      <t>フ</t>
    </rPh>
    <phoneticPr fontId="17"/>
  </si>
  <si>
    <t>推薦・
大阪府</t>
    <rPh sb="0" eb="2">
      <t>スイセン</t>
    </rPh>
    <rPh sb="4" eb="6">
      <t>オオサカ</t>
    </rPh>
    <rPh sb="6" eb="7">
      <t>フ</t>
    </rPh>
    <phoneticPr fontId="3"/>
  </si>
  <si>
    <t>ORIENT</t>
  </si>
  <si>
    <t>京都橘大学</t>
  </si>
  <si>
    <t>龍谷大学</t>
  </si>
  <si>
    <t>近畿大学</t>
    <phoneticPr fontId="3"/>
  </si>
  <si>
    <t>令和７年度　近畿６人制総合参加チーム報告書（2025年度）</t>
    <rPh sb="0" eb="2">
      <t>レイワ</t>
    </rPh>
    <rPh sb="3" eb="5">
      <t>ネンド</t>
    </rPh>
    <rPh sb="5" eb="7">
      <t>ヘイネンド</t>
    </rPh>
    <rPh sb="6" eb="8">
      <t>キンキ</t>
    </rPh>
    <rPh sb="9" eb="11">
      <t>ニンセイ</t>
    </rPh>
    <rPh sb="11" eb="13">
      <t>ソウゴウ</t>
    </rPh>
    <rPh sb="13" eb="15">
      <t>サンカ</t>
    </rPh>
    <rPh sb="18" eb="21">
      <t>ホウコクショ</t>
    </rPh>
    <rPh sb="26" eb="28">
      <t>ネンド</t>
    </rPh>
    <phoneticPr fontId="3"/>
  </si>
  <si>
    <t>8/30(土）～８/31（日）　　兵庫県：ベイコム総合体育館</t>
    <rPh sb="5" eb="6">
      <t>ツチ</t>
    </rPh>
    <rPh sb="13" eb="14">
      <t>ヒ</t>
    </rPh>
    <rPh sb="17" eb="20">
      <t>ヒョウゴケン</t>
    </rPh>
    <rPh sb="25" eb="27">
      <t>ソウゴウ</t>
    </rPh>
    <rPh sb="27" eb="30">
      <t>タイイクカン</t>
    </rPh>
    <phoneticPr fontId="3"/>
  </si>
  <si>
    <t>近畿推薦</t>
    <rPh sb="0" eb="2">
      <t>キンキ</t>
    </rPh>
    <rPh sb="2" eb="4">
      <t>スイセン</t>
    </rPh>
    <phoneticPr fontId="3"/>
  </si>
  <si>
    <t>サントリーサンバーズ大阪</t>
    <rPh sb="10" eb="12">
      <t>オオサカ</t>
    </rPh>
    <phoneticPr fontId="3"/>
  </si>
  <si>
    <t>近畿推薦</t>
    <rPh sb="0" eb="4">
      <t>キンキスイセン</t>
    </rPh>
    <phoneticPr fontId="35"/>
  </si>
  <si>
    <t>近畿大学</t>
    <rPh sb="0" eb="4">
      <t>キンキダイガク</t>
    </rPh>
    <phoneticPr fontId="3"/>
  </si>
  <si>
    <t>金蘭会高等学校</t>
    <rPh sb="0" eb="3">
      <t>キンランカイ</t>
    </rPh>
    <rPh sb="3" eb="7">
      <t>コウトウガッコウ</t>
    </rPh>
    <phoneticPr fontId="35"/>
  </si>
  <si>
    <t>滋賀</t>
    <rPh sb="0" eb="2">
      <t>シガ</t>
    </rPh>
    <phoneticPr fontId="3"/>
  </si>
  <si>
    <t>びわこ成蹊スポーツ大学</t>
    <rPh sb="3" eb="5">
      <t>セイケイ</t>
    </rPh>
    <rPh sb="9" eb="11">
      <t>ダイガク</t>
    </rPh>
    <phoneticPr fontId="35"/>
  </si>
  <si>
    <t>滋賀</t>
    <rPh sb="0" eb="2">
      <t>シガ</t>
    </rPh>
    <phoneticPr fontId="35"/>
  </si>
  <si>
    <t>滋賀短期大学</t>
    <rPh sb="0" eb="4">
      <t>シガタンキ</t>
    </rPh>
    <rPh sb="4" eb="6">
      <t>ダイガク</t>
    </rPh>
    <phoneticPr fontId="35"/>
  </si>
  <si>
    <t>びわこ成蹊スポーツクラブ</t>
    <rPh sb="3" eb="5">
      <t>セイケイ</t>
    </rPh>
    <phoneticPr fontId="35"/>
  </si>
  <si>
    <t>草津東高校</t>
    <rPh sb="0" eb="3">
      <t>クサツヒガシ</t>
    </rPh>
    <rPh sb="3" eb="5">
      <t>コウコウ</t>
    </rPh>
    <phoneticPr fontId="35"/>
  </si>
  <si>
    <t>京都</t>
    <rPh sb="0" eb="2">
      <t>キョウト</t>
    </rPh>
    <phoneticPr fontId="3"/>
  </si>
  <si>
    <t>立命館大学</t>
    <rPh sb="0" eb="3">
      <t>リツメイカン</t>
    </rPh>
    <rPh sb="3" eb="5">
      <t>ダイガク</t>
    </rPh>
    <phoneticPr fontId="3"/>
  </si>
  <si>
    <t>京都</t>
    <rPh sb="0" eb="2">
      <t>キョウト</t>
    </rPh>
    <phoneticPr fontId="35"/>
  </si>
  <si>
    <t>京都産業大学</t>
    <rPh sb="0" eb="6">
      <t>キョウトサンギョウダイガク</t>
    </rPh>
    <phoneticPr fontId="3"/>
  </si>
  <si>
    <t>明治国際医療大学</t>
  </si>
  <si>
    <t>奈良</t>
    <rPh sb="0" eb="2">
      <t>ナラ</t>
    </rPh>
    <phoneticPr fontId="35"/>
  </si>
  <si>
    <t>奈良ドリーマーズ</t>
    <rPh sb="0" eb="2">
      <t>ナラ</t>
    </rPh>
    <phoneticPr fontId="35"/>
  </si>
  <si>
    <t>京都橘高等学校</t>
  </si>
  <si>
    <t>天理大学</t>
    <rPh sb="0" eb="2">
      <t>テンリ</t>
    </rPh>
    <rPh sb="2" eb="4">
      <t>ダイガク</t>
    </rPh>
    <phoneticPr fontId="35"/>
  </si>
  <si>
    <t>和歌山</t>
    <rPh sb="0" eb="3">
      <t>ワカヤマ</t>
    </rPh>
    <phoneticPr fontId="3"/>
  </si>
  <si>
    <t>エースクラブ</t>
  </si>
  <si>
    <t>天理大学クラブ</t>
    <rPh sb="0" eb="2">
      <t>テンリ</t>
    </rPh>
    <rPh sb="2" eb="4">
      <t>ダイガク</t>
    </rPh>
    <phoneticPr fontId="35"/>
  </si>
  <si>
    <t>開智高校（男子）</t>
    <rPh sb="0" eb="4">
      <t>カイチコウコウ</t>
    </rPh>
    <rPh sb="5" eb="7">
      <t>ダンシ</t>
    </rPh>
    <phoneticPr fontId="35"/>
  </si>
  <si>
    <t>和歌山</t>
    <rPh sb="0" eb="3">
      <t>ワカヤマ</t>
    </rPh>
    <phoneticPr fontId="35"/>
  </si>
  <si>
    <t>Glanz</t>
  </si>
  <si>
    <t>開智高校（女子）</t>
  </si>
  <si>
    <t>大阪</t>
    <rPh sb="0" eb="2">
      <t>オオサカ</t>
    </rPh>
    <phoneticPr fontId="3"/>
  </si>
  <si>
    <t>大阪産業大学</t>
    <rPh sb="0" eb="6">
      <t>オオサカサンギョウダイガク</t>
    </rPh>
    <phoneticPr fontId="35"/>
  </si>
  <si>
    <t>摂津排球会</t>
    <rPh sb="0" eb="5">
      <t>セッツハイキュウカイ</t>
    </rPh>
    <phoneticPr fontId="35"/>
  </si>
  <si>
    <t>大阪</t>
    <rPh sb="0" eb="2">
      <t>オオサカ</t>
    </rPh>
    <phoneticPr fontId="35"/>
  </si>
  <si>
    <t>関西大学</t>
    <rPh sb="0" eb="4">
      <t>カンサイダイガク</t>
    </rPh>
    <phoneticPr fontId="35"/>
  </si>
  <si>
    <t>清風高校</t>
    <rPh sb="0" eb="4">
      <t>セイフウコウコウ</t>
    </rPh>
    <phoneticPr fontId="35"/>
  </si>
  <si>
    <t>大阪国際大学</t>
    <rPh sb="0" eb="6">
      <t>オオサカコクサイダイガク</t>
    </rPh>
    <phoneticPr fontId="35"/>
  </si>
  <si>
    <t>きんでんトリニティーブリッツ大阪</t>
    <rPh sb="14" eb="16">
      <t>オオサカ</t>
    </rPh>
    <phoneticPr fontId="35"/>
  </si>
  <si>
    <t>大阪国際高校</t>
    <rPh sb="0" eb="4">
      <t>オオサカコクサイ</t>
    </rPh>
    <rPh sb="4" eb="6">
      <t>コウコウ</t>
    </rPh>
    <phoneticPr fontId="35"/>
  </si>
  <si>
    <t>昇陽高校</t>
    <rPh sb="0" eb="2">
      <t>ショウヨウ</t>
    </rPh>
    <rPh sb="2" eb="4">
      <t>コウコウ</t>
    </rPh>
    <phoneticPr fontId="35"/>
  </si>
  <si>
    <t>HUNCOK</t>
    <phoneticPr fontId="35"/>
  </si>
  <si>
    <t>兵庫</t>
    <rPh sb="0" eb="2">
      <t>ヒョウゴ</t>
    </rPh>
    <phoneticPr fontId="3"/>
  </si>
  <si>
    <t>関西学院大学</t>
    <rPh sb="0" eb="6">
      <t>カンセイガクインダイガク</t>
    </rPh>
    <phoneticPr fontId="35"/>
  </si>
  <si>
    <t>VPF</t>
    <phoneticPr fontId="35"/>
  </si>
  <si>
    <t>甲南大学</t>
    <rPh sb="0" eb="4">
      <t>コウナンダイガク</t>
    </rPh>
    <phoneticPr fontId="35"/>
  </si>
  <si>
    <t>兵庫</t>
    <rPh sb="0" eb="2">
      <t>ヒョウゴ</t>
    </rPh>
    <phoneticPr fontId="35"/>
  </si>
  <si>
    <t>VBH</t>
  </si>
  <si>
    <t>関西福祉大学ウエルフェアリーズⅢ</t>
    <rPh sb="0" eb="2">
      <t>カンサイ</t>
    </rPh>
    <rPh sb="2" eb="6">
      <t>フクシダイガク</t>
    </rPh>
    <phoneticPr fontId="35"/>
  </si>
  <si>
    <t>尼崎市立尼崎高等学校</t>
    <rPh sb="0" eb="2">
      <t>アマガサキ</t>
    </rPh>
    <rPh sb="2" eb="4">
      <t>シリツ</t>
    </rPh>
    <rPh sb="4" eb="6">
      <t>アマガサキ</t>
    </rPh>
    <rPh sb="6" eb="10">
      <t>コウトウガッコウ</t>
    </rPh>
    <phoneticPr fontId="35"/>
  </si>
  <si>
    <t>日ノ本学園高等学校</t>
    <rPh sb="0" eb="1">
      <t>ヒ</t>
    </rPh>
    <rPh sb="2" eb="3">
      <t>モト</t>
    </rPh>
    <rPh sb="3" eb="5">
      <t>ガクエン</t>
    </rPh>
    <rPh sb="5" eb="9">
      <t>コウトウガッコウ</t>
    </rPh>
    <phoneticPr fontId="35"/>
  </si>
  <si>
    <t>PAOPAO組</t>
    <rPh sb="6" eb="7">
      <t>グミ</t>
    </rPh>
    <phoneticPr fontId="35"/>
  </si>
  <si>
    <t>合計</t>
    <rPh sb="0" eb="2">
      <t>ゴウケイ</t>
    </rPh>
    <phoneticPr fontId="35"/>
  </si>
  <si>
    <t>合計</t>
    <rPh sb="0" eb="2">
      <t>ゴウケイ</t>
    </rPh>
    <phoneticPr fontId="3"/>
  </si>
  <si>
    <r>
      <t>欠場チームが出た場合、補填順等にて順次補填を行う。近畿推薦チームは出場権の付与を競技委員長で行います。</t>
    </r>
    <r>
      <rPr>
        <b/>
        <u/>
        <sz val="11"/>
        <color rgb="FFFF0000"/>
        <rFont val="ＭＳ Ｐゴシック"/>
        <family val="3"/>
        <charset val="128"/>
      </rPr>
      <t>各府県推薦チームについては各府県協会MRS責任者にて出場権の付与を行ってください。</t>
    </r>
    <r>
      <rPr>
        <b/>
        <sz val="11"/>
        <rFont val="ＭＳ Ｐゴシック"/>
        <family val="3"/>
        <charset val="128"/>
      </rPr>
      <t>大会申込期間（７/１～７/１１）です。6月中に付与をお願いします。6月中に不可の場合は決定期日の報告をお願いします。</t>
    </r>
    <r>
      <rPr>
        <b/>
        <sz val="11"/>
        <color rgb="FFFF0000"/>
        <rFont val="ＭＳ Ｐゴシック"/>
        <family val="3"/>
        <charset val="128"/>
      </rPr>
      <t>MRS大会IDは206380です。</t>
    </r>
    <rPh sb="0" eb="2">
      <t>ケツジョウ</t>
    </rPh>
    <rPh sb="6" eb="7">
      <t>デ</t>
    </rPh>
    <rPh sb="8" eb="10">
      <t>バアイ</t>
    </rPh>
    <rPh sb="11" eb="14">
      <t>ホテンジュン</t>
    </rPh>
    <rPh sb="14" eb="15">
      <t>トウ</t>
    </rPh>
    <rPh sb="17" eb="19">
      <t>ジュンジ</t>
    </rPh>
    <rPh sb="19" eb="21">
      <t>ホテン</t>
    </rPh>
    <rPh sb="22" eb="23">
      <t>オコナ</t>
    </rPh>
    <rPh sb="25" eb="27">
      <t>キンキ</t>
    </rPh>
    <rPh sb="27" eb="29">
      <t>スイセン</t>
    </rPh>
    <rPh sb="33" eb="36">
      <t>シュツジョウケン</t>
    </rPh>
    <rPh sb="37" eb="39">
      <t>フヨ</t>
    </rPh>
    <rPh sb="40" eb="45">
      <t>キョウギイインチョウ</t>
    </rPh>
    <rPh sb="46" eb="47">
      <t>オコナ</t>
    </rPh>
    <rPh sb="51" eb="54">
      <t>カクフケン</t>
    </rPh>
    <rPh sb="54" eb="56">
      <t>スイセン</t>
    </rPh>
    <rPh sb="64" eb="67">
      <t>カクフケン</t>
    </rPh>
    <rPh sb="67" eb="69">
      <t>キョウカイ</t>
    </rPh>
    <rPh sb="72" eb="75">
      <t>セキニンシャ</t>
    </rPh>
    <rPh sb="77" eb="80">
      <t>シュツジョウケン</t>
    </rPh>
    <rPh sb="81" eb="83">
      <t>フヨ</t>
    </rPh>
    <rPh sb="84" eb="85">
      <t>オコナ</t>
    </rPh>
    <rPh sb="92" eb="94">
      <t>タイカイ</t>
    </rPh>
    <rPh sb="94" eb="96">
      <t>モウシコミ</t>
    </rPh>
    <rPh sb="96" eb="98">
      <t>キカン</t>
    </rPh>
    <rPh sb="112" eb="114">
      <t>ガツチュウ</t>
    </rPh>
    <rPh sb="115" eb="117">
      <t>フヨ</t>
    </rPh>
    <rPh sb="119" eb="120">
      <t>ネガ</t>
    </rPh>
    <rPh sb="126" eb="128">
      <t>ガツチュウ</t>
    </rPh>
    <rPh sb="129" eb="131">
      <t>フカ</t>
    </rPh>
    <rPh sb="132" eb="134">
      <t>バアイ</t>
    </rPh>
    <rPh sb="135" eb="139">
      <t>ケッテイキジツ</t>
    </rPh>
    <rPh sb="140" eb="142">
      <t>ホウコク</t>
    </rPh>
    <rPh sb="144" eb="145">
      <t>ネガ</t>
    </rPh>
    <rPh sb="153" eb="155">
      <t>タイカイ</t>
    </rPh>
    <phoneticPr fontId="3"/>
  </si>
  <si>
    <t>令和７年度　第６７回　近畿６人制バレーボール総合男子・女子選手権大会</t>
    <rPh sb="0" eb="1">
      <t>レイ</t>
    </rPh>
    <rPh sb="1" eb="2">
      <t>カズ</t>
    </rPh>
    <rPh sb="3" eb="5">
      <t>ネンド</t>
    </rPh>
    <rPh sb="4" eb="5">
      <t>ド</t>
    </rPh>
    <rPh sb="5" eb="7">
      <t>ヘイネンド</t>
    </rPh>
    <rPh sb="6" eb="7">
      <t>ダイ</t>
    </rPh>
    <rPh sb="9" eb="10">
      <t>カイ</t>
    </rPh>
    <rPh sb="11" eb="13">
      <t>キンキ</t>
    </rPh>
    <rPh sb="14" eb="16">
      <t>ニンセイ</t>
    </rPh>
    <rPh sb="22" eb="24">
      <t>ソウゴウ</t>
    </rPh>
    <rPh sb="24" eb="26">
      <t>ダンシ</t>
    </rPh>
    <rPh sb="27" eb="29">
      <t>ジョシ</t>
    </rPh>
    <rPh sb="29" eb="32">
      <t>センシュケン</t>
    </rPh>
    <rPh sb="32" eb="34">
      <t>タイカイ</t>
    </rPh>
    <phoneticPr fontId="3"/>
  </si>
  <si>
    <t>8月30日（土）</t>
    <rPh sb="5" eb="6">
      <t>ツチ</t>
    </rPh>
    <phoneticPr fontId="3"/>
  </si>
  <si>
    <t>（会場）　　ベイコム総合体育館　　メインアリーナ　A ・Bコート</t>
    <rPh sb="1" eb="3">
      <t>カイジョウ</t>
    </rPh>
    <rPh sb="10" eb="12">
      <t>ソウゴウ</t>
    </rPh>
    <rPh sb="12" eb="15">
      <t>タイイクカン</t>
    </rPh>
    <phoneticPr fontId="3"/>
  </si>
  <si>
    <t>8月31日（日）</t>
    <rPh sb="1" eb="2">
      <t>ガツ</t>
    </rPh>
    <rPh sb="4" eb="5">
      <t>ニチ</t>
    </rPh>
    <rPh sb="6" eb="7">
      <t>ニチ</t>
    </rPh>
    <phoneticPr fontId="3"/>
  </si>
  <si>
    <t>（会場）　　ベイコム総合体育館　　メインアリーナ　 Cコート、サブアリーナDコート</t>
    <rPh sb="1" eb="3">
      <t>カイジョウ</t>
    </rPh>
    <rPh sb="10" eb="12">
      <t>ソウゴウ</t>
    </rPh>
    <rPh sb="12" eb="15">
      <t>タイイクカン</t>
    </rPh>
    <phoneticPr fontId="3"/>
  </si>
  <si>
    <t>第68回近畿６人制総合参加チーム一覧</t>
    <rPh sb="0" eb="1">
      <t>ダイ</t>
    </rPh>
    <rPh sb="3" eb="4">
      <t>カイ</t>
    </rPh>
    <rPh sb="4" eb="6">
      <t>キンキ</t>
    </rPh>
    <rPh sb="7" eb="11">
      <t>ニンセイソウゴウ</t>
    </rPh>
    <rPh sb="11" eb="13">
      <t>サンカ</t>
    </rPh>
    <rPh sb="16" eb="18">
      <t>イチラン</t>
    </rPh>
    <phoneticPr fontId="3"/>
  </si>
  <si>
    <t>令和８年度　第６８回　近畿６人制バレーボール総合男子・女子選手権大会</t>
    <rPh sb="0" eb="1">
      <t>レイ</t>
    </rPh>
    <rPh sb="1" eb="2">
      <t>カズ</t>
    </rPh>
    <rPh sb="3" eb="5">
      <t>ネンド</t>
    </rPh>
    <rPh sb="4" eb="5">
      <t>ド</t>
    </rPh>
    <rPh sb="5" eb="7">
      <t>ヘイネンド</t>
    </rPh>
    <rPh sb="6" eb="7">
      <t>ダイ</t>
    </rPh>
    <rPh sb="9" eb="10">
      <t>カイ</t>
    </rPh>
    <rPh sb="11" eb="13">
      <t>キンキ</t>
    </rPh>
    <rPh sb="14" eb="16">
      <t>ニンセイ</t>
    </rPh>
    <rPh sb="22" eb="24">
      <t>ソウゴウ</t>
    </rPh>
    <rPh sb="24" eb="26">
      <t>ダンシ</t>
    </rPh>
    <rPh sb="27" eb="29">
      <t>ジョシ</t>
    </rPh>
    <rPh sb="29" eb="32">
      <t>センシュケン</t>
    </rPh>
    <rPh sb="32" eb="34">
      <t>タイカイ</t>
    </rPh>
    <phoneticPr fontId="3"/>
  </si>
  <si>
    <t>8月29日（土）</t>
    <rPh sb="5" eb="6">
      <t>ツチ</t>
    </rPh>
    <phoneticPr fontId="3"/>
  </si>
  <si>
    <t>8月30日（日）</t>
    <rPh sb="5" eb="6">
      <t>ニチ</t>
    </rPh>
    <phoneticPr fontId="3"/>
  </si>
  <si>
    <t>　</t>
    <phoneticPr fontId="3"/>
  </si>
  <si>
    <t>（会場）　　グリーンアリーナ神戸　　　メインアリーナ　Cコート、サブアリーナ　Dコート</t>
    <rPh sb="1" eb="3">
      <t>カイジョウ</t>
    </rPh>
    <rPh sb="14" eb="16">
      <t>コウベ</t>
    </rPh>
    <phoneticPr fontId="3"/>
  </si>
  <si>
    <t>（会場）　　グリーンアリーナ神戸　　　メインアリーナ　Aコート、Bコート</t>
    <rPh sb="1" eb="3">
      <t>カイジョウ</t>
    </rPh>
    <rPh sb="14" eb="16">
      <t>コウベ</t>
    </rPh>
    <phoneticPr fontId="3"/>
  </si>
  <si>
    <t>C１</t>
    <phoneticPr fontId="3"/>
  </si>
  <si>
    <t>C２</t>
    <phoneticPr fontId="3"/>
  </si>
  <si>
    <t>C３</t>
    <phoneticPr fontId="3"/>
  </si>
  <si>
    <t>C４</t>
    <phoneticPr fontId="3"/>
  </si>
  <si>
    <t>C５</t>
    <phoneticPr fontId="3"/>
  </si>
  <si>
    <t>C６</t>
    <phoneticPr fontId="3"/>
  </si>
  <si>
    <t>D１</t>
    <phoneticPr fontId="3"/>
  </si>
  <si>
    <t>D２</t>
    <phoneticPr fontId="3"/>
  </si>
  <si>
    <t>D３</t>
    <phoneticPr fontId="3"/>
  </si>
  <si>
    <t>D４</t>
    <phoneticPr fontId="3"/>
  </si>
  <si>
    <t>D５</t>
    <phoneticPr fontId="3"/>
  </si>
  <si>
    <t>D６</t>
    <phoneticPr fontId="3"/>
  </si>
  <si>
    <t>D1</t>
    <phoneticPr fontId="3"/>
  </si>
  <si>
    <t>A１</t>
    <phoneticPr fontId="3"/>
  </si>
  <si>
    <t>A２</t>
    <phoneticPr fontId="3"/>
  </si>
  <si>
    <t>A３</t>
    <phoneticPr fontId="3"/>
  </si>
  <si>
    <t>A４</t>
    <phoneticPr fontId="3"/>
  </si>
  <si>
    <t>A６</t>
    <phoneticPr fontId="3"/>
  </si>
  <si>
    <t>A５</t>
    <phoneticPr fontId="3"/>
  </si>
  <si>
    <t>B１</t>
    <phoneticPr fontId="3"/>
  </si>
  <si>
    <t>B２</t>
    <phoneticPr fontId="3"/>
  </si>
  <si>
    <t>B３</t>
    <phoneticPr fontId="3"/>
  </si>
  <si>
    <t>B４</t>
    <phoneticPr fontId="3"/>
  </si>
  <si>
    <t>B６</t>
    <phoneticPr fontId="3"/>
  </si>
  <si>
    <t>B５</t>
    <phoneticPr fontId="3"/>
  </si>
  <si>
    <t>清風高校</t>
    <rPh sb="0" eb="2">
      <t>セイフウ</t>
    </rPh>
    <rPh sb="2" eb="4">
      <t>コウコウ</t>
    </rPh>
    <phoneticPr fontId="35"/>
  </si>
  <si>
    <t>甲南大学</t>
  </si>
  <si>
    <t>推薦・
兵庫県</t>
    <rPh sb="0" eb="2">
      <t>スイセン</t>
    </rPh>
    <rPh sb="4" eb="6">
      <t>ヒョウゴ</t>
    </rPh>
    <rPh sb="6" eb="7">
      <t>ケン</t>
    </rPh>
    <phoneticPr fontId="17"/>
  </si>
  <si>
    <t>金蘭会高校</t>
    <phoneticPr fontId="3"/>
  </si>
  <si>
    <t>帝塚山大学</t>
    <rPh sb="0" eb="3">
      <t>テヅカヤマ</t>
    </rPh>
    <rPh sb="3" eb="5">
      <t>ダイガク</t>
    </rPh>
    <phoneticPr fontId="35"/>
  </si>
  <si>
    <t>大阪国際高校</t>
    <rPh sb="0" eb="2">
      <t>オオサカ</t>
    </rPh>
    <rPh sb="2" eb="4">
      <t>コクサイ</t>
    </rPh>
    <rPh sb="4" eb="6">
      <t>コウコウ</t>
    </rPh>
    <phoneticPr fontId="35"/>
  </si>
  <si>
    <t xml:space="preserve">龍谷大学 </t>
    <phoneticPr fontId="35"/>
  </si>
  <si>
    <t>推薦・
京都府</t>
    <rPh sb="0" eb="2">
      <t>スイセン</t>
    </rPh>
    <rPh sb="4" eb="6">
      <t>キョウト</t>
    </rPh>
    <rPh sb="6" eb="7">
      <t>フ</t>
    </rPh>
    <phoneticPr fontId="3"/>
  </si>
  <si>
    <t>令和８年度　近畿６人制総合参加チーム報告書（2026年度）</t>
    <rPh sb="0" eb="2">
      <t>レイワ</t>
    </rPh>
    <rPh sb="3" eb="5">
      <t>ネンド</t>
    </rPh>
    <rPh sb="5" eb="7">
      <t>ヘイネンド</t>
    </rPh>
    <rPh sb="6" eb="8">
      <t>キンキ</t>
    </rPh>
    <rPh sb="9" eb="11">
      <t>ニンセイ</t>
    </rPh>
    <rPh sb="11" eb="13">
      <t>ソウゴウ</t>
    </rPh>
    <rPh sb="13" eb="15">
      <t>サンカ</t>
    </rPh>
    <rPh sb="18" eb="21">
      <t>ホウコクショ</t>
    </rPh>
    <rPh sb="26" eb="28">
      <t>ネンド</t>
    </rPh>
    <phoneticPr fontId="3"/>
  </si>
  <si>
    <t>8/29(土）～８/30（日）　　兵庫県：グリーンアリーナ神戸</t>
    <rPh sb="5" eb="6">
      <t>ツチ</t>
    </rPh>
    <rPh sb="13" eb="14">
      <t>ヒ</t>
    </rPh>
    <rPh sb="17" eb="20">
      <t>ヒョウゴケン</t>
    </rPh>
    <rPh sb="29" eb="31">
      <t>コウベ</t>
    </rPh>
    <phoneticPr fontId="3"/>
  </si>
  <si>
    <t>チームID</t>
    <phoneticPr fontId="35"/>
  </si>
  <si>
    <t>T10230947</t>
    <phoneticPr fontId="35"/>
  </si>
  <si>
    <t>T10077795</t>
    <phoneticPr fontId="35"/>
  </si>
  <si>
    <t>清風高等学校</t>
    <rPh sb="0" eb="6">
      <t>セイフウコウトウガッコウ</t>
    </rPh>
    <phoneticPr fontId="3"/>
  </si>
  <si>
    <t>T10111963</t>
    <phoneticPr fontId="35"/>
  </si>
  <si>
    <t>T10095102</t>
  </si>
  <si>
    <t>T10012628</t>
    <phoneticPr fontId="35"/>
  </si>
  <si>
    <t>大阪国際高等学校</t>
    <rPh sb="0" eb="4">
      <t>オオサカコクサイ</t>
    </rPh>
    <rPh sb="4" eb="8">
      <t>コウトウガッコウ</t>
    </rPh>
    <phoneticPr fontId="35"/>
  </si>
  <si>
    <t>T10576779</t>
    <phoneticPr fontId="35"/>
  </si>
  <si>
    <t>龍谷大学</t>
    <phoneticPr fontId="35"/>
  </si>
  <si>
    <t>T10092668</t>
    <phoneticPr fontId="35"/>
  </si>
  <si>
    <t>T10051900</t>
    <phoneticPr fontId="35"/>
  </si>
  <si>
    <t>はやぶさG</t>
    <phoneticPr fontId="35"/>
  </si>
  <si>
    <t>T10049259</t>
    <phoneticPr fontId="35"/>
  </si>
  <si>
    <t>T10565070</t>
    <phoneticPr fontId="35"/>
  </si>
  <si>
    <t>滋賀短期大学</t>
    <rPh sb="0" eb="6">
      <t>シガタンキダイガク</t>
    </rPh>
    <phoneticPr fontId="35"/>
  </si>
  <si>
    <t>T10024898</t>
    <phoneticPr fontId="35"/>
  </si>
  <si>
    <t>龍谷大学</t>
    <rPh sb="0" eb="4">
      <t>リュウコクダイガク</t>
    </rPh>
    <phoneticPr fontId="35"/>
  </si>
  <si>
    <t>T10055014</t>
  </si>
  <si>
    <t>京都産業大学</t>
    <rPh sb="0" eb="6">
      <t>キョウトサンギョウダイガク</t>
    </rPh>
    <phoneticPr fontId="35"/>
  </si>
  <si>
    <t>T10004982</t>
  </si>
  <si>
    <t>京都産業大学</t>
    <rPh sb="0" eb="4">
      <t>キョウトサンギョウ</t>
    </rPh>
    <rPh sb="4" eb="6">
      <t>ダイガク</t>
    </rPh>
    <phoneticPr fontId="35"/>
  </si>
  <si>
    <t>T10027172</t>
  </si>
  <si>
    <t>佛教大学</t>
    <rPh sb="0" eb="4">
      <t>ブッキョウダイガク</t>
    </rPh>
    <phoneticPr fontId="35"/>
  </si>
  <si>
    <t>T10013816</t>
  </si>
  <si>
    <t>京都橘大学</t>
    <rPh sb="0" eb="5">
      <t>キョウトタチバナダイガク</t>
    </rPh>
    <phoneticPr fontId="35"/>
  </si>
  <si>
    <t>T10327340</t>
  </si>
  <si>
    <t>奈良ドリーマーズ</t>
    <rPh sb="0" eb="2">
      <t>ナラ</t>
    </rPh>
    <phoneticPr fontId="3"/>
  </si>
  <si>
    <t>T10023556</t>
  </si>
  <si>
    <t>天理大学</t>
    <rPh sb="0" eb="2">
      <t>テンリ</t>
    </rPh>
    <rPh sb="2" eb="4">
      <t>ダイガク</t>
    </rPh>
    <phoneticPr fontId="3"/>
  </si>
  <si>
    <t>T10042632</t>
  </si>
  <si>
    <t>T10046395</t>
  </si>
  <si>
    <t>天理大学クラブ</t>
    <rPh sb="0" eb="2">
      <t>テンリ</t>
    </rPh>
    <rPh sb="2" eb="4">
      <t>ダイガク</t>
    </rPh>
    <phoneticPr fontId="3"/>
  </si>
  <si>
    <t>T10494448</t>
  </si>
  <si>
    <t>T10085561</t>
  </si>
  <si>
    <t>T10407042</t>
  </si>
  <si>
    <t>開智高等学校</t>
  </si>
  <si>
    <t>T10114025</t>
  </si>
  <si>
    <t>T10099018</t>
  </si>
  <si>
    <t>STO４４</t>
  </si>
  <si>
    <t>T10630464</t>
  </si>
  <si>
    <t>VPF</t>
  </si>
  <si>
    <t>T10607848</t>
  </si>
  <si>
    <t>大阪ガス</t>
    <rPh sb="0" eb="2">
      <t>オオサカ</t>
    </rPh>
    <phoneticPr fontId="35"/>
  </si>
  <si>
    <t>T10019535</t>
  </si>
  <si>
    <t>四天王寺高等学校</t>
    <rPh sb="0" eb="4">
      <t>シテンノウジ</t>
    </rPh>
    <rPh sb="4" eb="8">
      <t>コウトウガッコウ</t>
    </rPh>
    <phoneticPr fontId="35"/>
  </si>
  <si>
    <t>T10076903</t>
  </si>
  <si>
    <t>entrance</t>
  </si>
  <si>
    <t>T10576595</t>
  </si>
  <si>
    <t>関西学院大学</t>
    <rPh sb="0" eb="2">
      <t>カンセイ</t>
    </rPh>
    <rPh sb="2" eb="4">
      <t>ガクイン</t>
    </rPh>
    <rPh sb="4" eb="6">
      <t>ダイガク</t>
    </rPh>
    <phoneticPr fontId="35"/>
  </si>
  <si>
    <t>T10015797</t>
    <phoneticPr fontId="35"/>
  </si>
  <si>
    <t>関西学院大学</t>
    <phoneticPr fontId="35"/>
  </si>
  <si>
    <t>T10009994</t>
    <phoneticPr fontId="35"/>
  </si>
  <si>
    <t>VBH</t>
    <phoneticPr fontId="35"/>
  </si>
  <si>
    <t>T10626825</t>
    <phoneticPr fontId="35"/>
  </si>
  <si>
    <t>関西福祉大学ウェルフェアリーズⅢ</t>
    <phoneticPr fontId="35"/>
  </si>
  <si>
    <t>T10579473</t>
    <phoneticPr fontId="35"/>
  </si>
  <si>
    <t>尼崎市立尼崎高校</t>
    <phoneticPr fontId="35"/>
  </si>
  <si>
    <t>T10164440</t>
    <phoneticPr fontId="35"/>
  </si>
  <si>
    <t>親和女子高等学校</t>
    <rPh sb="0" eb="2">
      <t>シンワ</t>
    </rPh>
    <rPh sb="2" eb="4">
      <t>ジョシ</t>
    </rPh>
    <rPh sb="4" eb="6">
      <t>コウトウ</t>
    </rPh>
    <rPh sb="6" eb="8">
      <t>ガッコウ</t>
    </rPh>
    <phoneticPr fontId="35"/>
  </si>
  <si>
    <t>T10175651</t>
    <phoneticPr fontId="35"/>
  </si>
  <si>
    <t>兵庫県立姫路工業高等学校</t>
    <phoneticPr fontId="35"/>
  </si>
  <si>
    <t>T10031117</t>
    <phoneticPr fontId="35"/>
  </si>
  <si>
    <r>
      <t>欠場チームが出た場合、補填順等にて順次補填を行う。出場権の付与を競技委員長で行います。</t>
    </r>
    <r>
      <rPr>
        <b/>
        <u/>
        <sz val="11"/>
        <color rgb="FFFF0000"/>
        <rFont val="ＭＳ Ｐゴシック"/>
        <family val="3"/>
        <charset val="128"/>
      </rPr>
      <t>各府県推薦チームについてはこのファイルを編集し必ずチームIDも記載してください。</t>
    </r>
    <r>
      <rPr>
        <b/>
        <sz val="11"/>
        <rFont val="ＭＳ Ｐゴシック"/>
        <family val="3"/>
        <charset val="128"/>
      </rPr>
      <t>大会申込期間（７/6～７/14）です。報告あり次第出場権の付与をします。6月中に不可の場合は決定期日の報告をお願いします。</t>
    </r>
    <rPh sb="0" eb="2">
      <t>ケツジョウ</t>
    </rPh>
    <rPh sb="6" eb="7">
      <t>デ</t>
    </rPh>
    <rPh sb="8" eb="10">
      <t>バアイ</t>
    </rPh>
    <rPh sb="11" eb="14">
      <t>ホテンジュン</t>
    </rPh>
    <rPh sb="14" eb="15">
      <t>トウ</t>
    </rPh>
    <rPh sb="17" eb="19">
      <t>ジュンジ</t>
    </rPh>
    <rPh sb="19" eb="21">
      <t>ホテン</t>
    </rPh>
    <rPh sb="22" eb="23">
      <t>オコナ</t>
    </rPh>
    <rPh sb="25" eb="28">
      <t>シュツジョウケン</t>
    </rPh>
    <rPh sb="29" eb="31">
      <t>フヨ</t>
    </rPh>
    <rPh sb="32" eb="37">
      <t>キョウギイインチョウ</t>
    </rPh>
    <rPh sb="38" eb="39">
      <t>オコナ</t>
    </rPh>
    <rPh sb="43" eb="46">
      <t>カクフケン</t>
    </rPh>
    <rPh sb="46" eb="48">
      <t>スイセン</t>
    </rPh>
    <rPh sb="63" eb="65">
      <t>ヘンシュウ</t>
    </rPh>
    <rPh sb="66" eb="67">
      <t>カナラ</t>
    </rPh>
    <rPh sb="74" eb="76">
      <t>キサイ</t>
    </rPh>
    <rPh sb="83" eb="85">
      <t>タイカイ</t>
    </rPh>
    <rPh sb="85" eb="87">
      <t>モウシコミ</t>
    </rPh>
    <rPh sb="87" eb="89">
      <t>キカン</t>
    </rPh>
    <rPh sb="102" eb="104">
      <t>ホウコク</t>
    </rPh>
    <rPh sb="106" eb="108">
      <t>シダイ</t>
    </rPh>
    <rPh sb="108" eb="111">
      <t>シュツジョウケン</t>
    </rPh>
    <rPh sb="112" eb="114">
      <t>フヨ</t>
    </rPh>
    <rPh sb="120" eb="122">
      <t>ガツチュウ</t>
    </rPh>
    <rPh sb="123" eb="125">
      <t>フカ</t>
    </rPh>
    <rPh sb="126" eb="128">
      <t>バアイ</t>
    </rPh>
    <rPh sb="129" eb="133">
      <t>ケッテイキジツ</t>
    </rPh>
    <rPh sb="134" eb="136">
      <t>ホウコク</t>
    </rPh>
    <rPh sb="138" eb="139">
      <t>ネガ</t>
    </rPh>
    <phoneticPr fontId="3"/>
  </si>
  <si>
    <t>大阪産業大学</t>
    <rPh sb="0" eb="2">
      <t>オオサカ</t>
    </rPh>
    <rPh sb="2" eb="4">
      <t>サンギョウ</t>
    </rPh>
    <rPh sb="4" eb="6">
      <t>ダイガク</t>
    </rPh>
    <phoneticPr fontId="35"/>
  </si>
  <si>
    <t>関西大学</t>
    <rPh sb="0" eb="2">
      <t>カンサイ</t>
    </rPh>
    <rPh sb="2" eb="4">
      <t>ダイガク</t>
    </rPh>
    <phoneticPr fontId="3"/>
  </si>
  <si>
    <t>千里金蘭大学</t>
    <rPh sb="0" eb="2">
      <t>センリ</t>
    </rPh>
    <rPh sb="2" eb="4">
      <t>キンラン</t>
    </rPh>
    <rPh sb="4" eb="6">
      <t>ダイガク</t>
    </rPh>
    <phoneticPr fontId="35"/>
  </si>
  <si>
    <t>昇陽高等学校</t>
    <rPh sb="0" eb="2">
      <t>ショウヨウ</t>
    </rPh>
    <rPh sb="2" eb="4">
      <t>コウトウ</t>
    </rPh>
    <rPh sb="4" eb="6">
      <t>ガッコウ</t>
    </rPh>
    <phoneticPr fontId="35"/>
  </si>
  <si>
    <t>滋賀県</t>
    <rPh sb="0" eb="2">
      <t>シガケン</t>
    </rPh>
    <phoneticPr fontId="17"/>
  </si>
  <si>
    <t>京都府</t>
    <rPh sb="0" eb="2">
      <t>キョウトフ</t>
    </rPh>
    <phoneticPr fontId="17"/>
  </si>
  <si>
    <t>奈良県</t>
    <rPh sb="0" eb="2">
      <t>ナラケン</t>
    </rPh>
    <phoneticPr fontId="17"/>
  </si>
  <si>
    <t>和歌山県</t>
    <rPh sb="0" eb="3">
      <t>ワカヤマケン</t>
    </rPh>
    <phoneticPr fontId="17"/>
  </si>
  <si>
    <t>滋賀県</t>
    <rPh sb="0" eb="3">
      <t>シガケン</t>
    </rPh>
    <phoneticPr fontId="3"/>
  </si>
  <si>
    <t>第６８回近畿６人制総合参加チーム一覧</t>
    <rPh sb="0" eb="1">
      <t>ダイ</t>
    </rPh>
    <rPh sb="3" eb="4">
      <t>カイ</t>
    </rPh>
    <rPh sb="4" eb="6">
      <t>キンキ</t>
    </rPh>
    <rPh sb="7" eb="11">
      <t>ニンセイソウゴウ</t>
    </rPh>
    <rPh sb="11" eb="13">
      <t>サンカ</t>
    </rPh>
    <rPh sb="16" eb="18">
      <t>イチラン</t>
    </rPh>
    <phoneticPr fontId="3"/>
  </si>
  <si>
    <t>（会場）　　グリーンアリーナ神戸　　メインアリーナ　A ・B・ C・　サブアリーナD　コート</t>
    <rPh sb="1" eb="3">
      <t>カイジョウ</t>
    </rPh>
    <rPh sb="14" eb="16">
      <t>コウベ</t>
    </rPh>
    <phoneticPr fontId="3"/>
  </si>
  <si>
    <t>令和８年度　第６８回　近畿６人制バレーボール総合男子・女子選手権大会</t>
    <phoneticPr fontId="3"/>
  </si>
  <si>
    <t>8月30日（日）</t>
    <rPh sb="1" eb="2">
      <t>ガツ</t>
    </rPh>
    <rPh sb="4" eb="5">
      <t>ニチ</t>
    </rPh>
    <rPh sb="6" eb="7">
      <t>ニチ</t>
    </rPh>
    <phoneticPr fontId="3"/>
  </si>
  <si>
    <t>ID</t>
  </si>
  <si>
    <t>種目名</t>
  </si>
  <si>
    <t>チームID</t>
  </si>
  <si>
    <t>チーム名</t>
  </si>
  <si>
    <t>申込状態</t>
  </si>
  <si>
    <t>女子</t>
  </si>
  <si>
    <t>京都産業大学(女子)</t>
  </si>
  <si>
    <t>申込完了</t>
  </si>
  <si>
    <t>T10009994</t>
  </si>
  <si>
    <t>関西学院大学（女子）</t>
  </si>
  <si>
    <t>男子</t>
  </si>
  <si>
    <t>T10012628</t>
  </si>
  <si>
    <t>佛教大学　(女子)</t>
  </si>
  <si>
    <t>T10015797</t>
  </si>
  <si>
    <t>関西学院大学体育会バレーボール部</t>
  </si>
  <si>
    <t>大阪ガス（男子）</t>
  </si>
  <si>
    <t>奈良ドリーマーズ</t>
  </si>
  <si>
    <t>T10024898</t>
  </si>
  <si>
    <t>滋賀短期大学</t>
  </si>
  <si>
    <t>京都産業大学（男子）</t>
  </si>
  <si>
    <t>T10031117</t>
  </si>
  <si>
    <t>兵庫県立姫路工業高等学校（男子）</t>
  </si>
  <si>
    <t>T10031766</t>
  </si>
  <si>
    <t>大阪産業大学</t>
  </si>
  <si>
    <t>T10042151</t>
  </si>
  <si>
    <t>関西大学(女子)</t>
  </si>
  <si>
    <t>天理大学女子バレーボール部</t>
  </si>
  <si>
    <t>天理大学男子バレーボール部</t>
  </si>
  <si>
    <t>T10048443</t>
  </si>
  <si>
    <t>千里金蘭大学</t>
  </si>
  <si>
    <t>T10049259</t>
  </si>
  <si>
    <t>はやぶさＧ</t>
  </si>
  <si>
    <t>T10051900</t>
  </si>
  <si>
    <t>びわこ成蹊スポーツ大学</t>
  </si>
  <si>
    <t>龍谷大学男子バレーボール部</t>
  </si>
  <si>
    <t>四天王寺高等学校（女子）</t>
  </si>
  <si>
    <t>T10077795</t>
  </si>
  <si>
    <t>金蘭会高等学校（女子）</t>
  </si>
  <si>
    <t>T10092668</t>
  </si>
  <si>
    <t>龍谷大学女子バレーボール部</t>
  </si>
  <si>
    <t>帝塚山大学バレーボール部（女子）</t>
  </si>
  <si>
    <t>開智高等学校（女子）</t>
  </si>
  <si>
    <t>T10111963</t>
  </si>
  <si>
    <t>清風高等学校（男子）</t>
  </si>
  <si>
    <t>開智高等学校（男子）</t>
  </si>
  <si>
    <t>T10164440</t>
  </si>
  <si>
    <t>尼崎市立尼崎高等学校（男子）</t>
  </si>
  <si>
    <t>T10175651</t>
  </si>
  <si>
    <t>親和女子高等学校</t>
  </si>
  <si>
    <t>T10230947</t>
  </si>
  <si>
    <t>近畿大学体育会バレーボール部</t>
  </si>
  <si>
    <t>T10477595</t>
  </si>
  <si>
    <t>昇陽高等学校男子バレーボール部</t>
  </si>
  <si>
    <t>天理大学クラブ</t>
  </si>
  <si>
    <t>T10565070</t>
  </si>
  <si>
    <t>びわこ成蹊スポーツクラブ</t>
  </si>
  <si>
    <t>T10576779</t>
  </si>
  <si>
    <t>大阪国際高等学校</t>
  </si>
  <si>
    <t>T10579473</t>
  </si>
  <si>
    <t>関西福祉大学ウェルフェアリーズⅢ</t>
  </si>
  <si>
    <t>T10626825</t>
  </si>
  <si>
    <t>STO44</t>
  </si>
  <si>
    <t>推薦・
奈良県</t>
    <rPh sb="0" eb="2">
      <t>スイセン</t>
    </rPh>
    <rPh sb="4" eb="7">
      <t>ナラケン</t>
    </rPh>
    <phoneticPr fontId="3"/>
  </si>
  <si>
    <t>ＶＰＦ</t>
    <phoneticPr fontId="3"/>
  </si>
  <si>
    <t>Ｇｌａｎｚ</t>
    <phoneticPr fontId="3"/>
  </si>
  <si>
    <t>ＳＴＯ４４</t>
    <phoneticPr fontId="3"/>
  </si>
  <si>
    <t>ｅｎｔｒａｎｃｅ</t>
    <phoneticPr fontId="3"/>
  </si>
  <si>
    <t>ＶＢＨ</t>
    <phoneticPr fontId="35"/>
  </si>
  <si>
    <t>兵庫県立姫路工業高校</t>
    <phoneticPr fontId="35"/>
  </si>
  <si>
    <t>開智高校</t>
    <phoneticPr fontId="3"/>
  </si>
  <si>
    <t>親和女子高校</t>
    <rPh sb="0" eb="2">
      <t>シンワ</t>
    </rPh>
    <rPh sb="2" eb="4">
      <t>ジョシ</t>
    </rPh>
    <rPh sb="4" eb="6">
      <t>コウコウ</t>
    </rPh>
    <phoneticPr fontId="35"/>
  </si>
  <si>
    <t>四天王寺高校</t>
    <rPh sb="0" eb="4">
      <t>シテンノウジ</t>
    </rPh>
    <rPh sb="4" eb="6">
      <t>コウコウ</t>
    </rPh>
    <phoneticPr fontId="35"/>
  </si>
  <si>
    <t>関　 西　福 　祉 　大 　学　　ウェルフェアリーズⅢ</t>
    <phoneticPr fontId="3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</si>
</sst>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游ゴシック"/>
      <family val="3"/>
      <charset val="128"/>
    </font>
    <font>
      <sz val="16"/>
      <name val="游ゴシック"/>
      <family val="3"/>
      <charset val="128"/>
    </font>
    <font>
      <sz val="12"/>
      <name val="游ゴシック"/>
      <family val="3"/>
      <charset val="128"/>
    </font>
    <font>
      <b/>
      <sz val="22"/>
      <name val="游ゴシック"/>
      <family val="3"/>
      <charset val="128"/>
    </font>
    <font>
      <sz val="14"/>
      <name val="游ゴシック"/>
      <family val="3"/>
      <charset val="128"/>
    </font>
    <font>
      <sz val="18"/>
      <name val="游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/>
      <bottom/>
      <diagonal/>
    </border>
  </borders>
  <cellStyleXfs count="6">
    <xf numFmtId="0" fontId="0" fillId="0" borderId="0"/>
    <xf numFmtId="0" fontId="2" fillId="0" borderId="0">
      <alignment vertical="center"/>
    </xf>
    <xf numFmtId="0" fontId="21" fillId="0" borderId="0">
      <alignment vertical="center"/>
    </xf>
    <xf numFmtId="0" fontId="30" fillId="0" borderId="0"/>
    <xf numFmtId="0" fontId="1" fillId="0" borderId="0">
      <alignment vertical="center"/>
    </xf>
    <xf numFmtId="0" fontId="41" fillId="0" borderId="0">
      <alignment vertical="center"/>
    </xf>
  </cellStyleXfs>
  <cellXfs count="235">
    <xf numFmtId="0" fontId="0" fillId="0" borderId="0" xfId="0"/>
    <xf numFmtId="0" fontId="5" fillId="0" borderId="0" xfId="0" applyFont="1"/>
    <xf numFmtId="0" fontId="4" fillId="0" borderId="0" xfId="0" applyFont="1" applyAlignment="1">
      <alignment horizontal="distributed" vertic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5" fillId="0" borderId="1" xfId="0" applyFont="1" applyBorder="1"/>
    <xf numFmtId="0" fontId="5" fillId="0" borderId="0" xfId="0" applyFont="1" applyAlignment="1">
      <alignment horizontal="center" vertical="top"/>
    </xf>
    <xf numFmtId="0" fontId="5" fillId="0" borderId="2" xfId="0" applyFont="1" applyBorder="1"/>
    <xf numFmtId="0" fontId="0" fillId="0" borderId="3" xfId="0" applyBorder="1"/>
    <xf numFmtId="0" fontId="0" fillId="0" borderId="4" xfId="0" applyBorder="1"/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0" borderId="1" xfId="0" applyBorder="1"/>
    <xf numFmtId="0" fontId="0" fillId="0" borderId="5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/>
    <xf numFmtId="0" fontId="13" fillId="0" borderId="0" xfId="0" applyFont="1"/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9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0" fillId="0" borderId="0" xfId="0" applyFont="1"/>
    <xf numFmtId="0" fontId="16" fillId="0" borderId="0" xfId="0" applyFont="1" applyAlignment="1">
      <alignment horizontal="distributed" vertical="center"/>
    </xf>
    <xf numFmtId="0" fontId="0" fillId="0" borderId="0" xfId="0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horizontal="center"/>
    </xf>
    <xf numFmtId="0" fontId="10" fillId="0" borderId="10" xfId="0" applyFont="1" applyBorder="1"/>
    <xf numFmtId="0" fontId="0" fillId="0" borderId="11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7" fillId="0" borderId="11" xfId="0" applyFont="1" applyBorder="1" applyAlignment="1">
      <alignment horizontal="center" vertical="center"/>
    </xf>
    <xf numFmtId="0" fontId="10" fillId="0" borderId="11" xfId="0" applyFont="1" applyBorder="1"/>
    <xf numFmtId="0" fontId="0" fillId="0" borderId="0" xfId="0" applyAlignment="1">
      <alignment horizontal="center"/>
    </xf>
    <xf numFmtId="0" fontId="16" fillId="0" borderId="0" xfId="0" applyFont="1"/>
    <xf numFmtId="0" fontId="5" fillId="0" borderId="10" xfId="0" applyFont="1" applyBorder="1"/>
    <xf numFmtId="0" fontId="0" fillId="0" borderId="18" xfId="0" applyBorder="1"/>
    <xf numFmtId="0" fontId="0" fillId="0" borderId="19" xfId="0" applyBorder="1"/>
    <xf numFmtId="0" fontId="5" fillId="0" borderId="4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24" fillId="0" borderId="0" xfId="0" applyFont="1" applyAlignment="1">
      <alignment horizontal="center" vertical="center"/>
    </xf>
    <xf numFmtId="0" fontId="25" fillId="0" borderId="16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/>
    <xf numFmtId="0" fontId="25" fillId="0" borderId="16" xfId="0" quotePrefix="1" applyFont="1" applyBorder="1" applyAlignment="1">
      <alignment horizontal="center" vertical="center"/>
    </xf>
    <xf numFmtId="0" fontId="25" fillId="0" borderId="16" xfId="2" applyFont="1" applyBorder="1" applyAlignment="1">
      <alignment horizontal="center" vertical="center" shrinkToFit="1"/>
    </xf>
    <xf numFmtId="0" fontId="28" fillId="0" borderId="16" xfId="2" applyFont="1" applyBorder="1" applyAlignment="1">
      <alignment horizontal="center" vertical="center" shrinkToFit="1"/>
    </xf>
    <xf numFmtId="14" fontId="24" fillId="0" borderId="0" xfId="0" applyNumberFormat="1" applyFont="1"/>
    <xf numFmtId="0" fontId="27" fillId="0" borderId="0" xfId="0" applyFont="1" applyAlignment="1">
      <alignment horizontal="center" vertical="center" shrinkToFit="1"/>
    </xf>
    <xf numFmtId="0" fontId="25" fillId="0" borderId="17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17" fillId="3" borderId="16" xfId="0" applyFont="1" applyFill="1" applyBorder="1" applyAlignment="1">
      <alignment horizontal="center" vertical="center" shrinkToFit="1"/>
    </xf>
    <xf numFmtId="0" fontId="17" fillId="4" borderId="9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 shrinkToFit="1"/>
    </xf>
    <xf numFmtId="56" fontId="17" fillId="0" borderId="17" xfId="0" applyNumberFormat="1" applyFont="1" applyBorder="1" applyAlignment="1">
      <alignment horizontal="center" vertical="center"/>
    </xf>
    <xf numFmtId="56" fontId="17" fillId="0" borderId="16" xfId="0" applyNumberFormat="1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36" fillId="0" borderId="16" xfId="1" applyFont="1" applyBorder="1" applyAlignment="1">
      <alignment horizontal="center" vertical="center" shrinkToFit="1"/>
    </xf>
    <xf numFmtId="0" fontId="36" fillId="4" borderId="16" xfId="1" applyFont="1" applyFill="1" applyBorder="1" applyAlignment="1">
      <alignment horizontal="center" vertical="center" shrinkToFit="1"/>
    </xf>
    <xf numFmtId="0" fontId="17" fillId="4" borderId="17" xfId="0" applyFont="1" applyFill="1" applyBorder="1" applyAlignment="1">
      <alignment vertical="center"/>
    </xf>
    <xf numFmtId="0" fontId="37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37" fillId="0" borderId="0" xfId="0" applyFont="1" applyAlignment="1">
      <alignment vertical="center"/>
    </xf>
    <xf numFmtId="0" fontId="26" fillId="5" borderId="17" xfId="2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5" fillId="0" borderId="24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6" fillId="5" borderId="17" xfId="0" applyFont="1" applyFill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shrinkToFit="1"/>
    </xf>
    <xf numFmtId="0" fontId="17" fillId="0" borderId="0" xfId="4" applyFont="1" applyAlignment="1">
      <alignment horizontal="center" vertical="center"/>
    </xf>
    <xf numFmtId="0" fontId="17" fillId="0" borderId="16" xfId="4" applyFont="1" applyBorder="1" applyAlignment="1">
      <alignment horizontal="center" vertical="center"/>
    </xf>
    <xf numFmtId="0" fontId="17" fillId="0" borderId="25" xfId="4" applyFont="1" applyBorder="1" applyAlignment="1">
      <alignment horizontal="center" vertical="center"/>
    </xf>
    <xf numFmtId="0" fontId="17" fillId="0" borderId="26" xfId="4" applyFont="1" applyBorder="1" applyAlignment="1">
      <alignment horizontal="center" vertical="center"/>
    </xf>
    <xf numFmtId="0" fontId="17" fillId="0" borderId="17" xfId="4" applyFont="1" applyBorder="1" applyAlignment="1">
      <alignment horizontal="center" vertical="center" shrinkToFit="1"/>
    </xf>
    <xf numFmtId="0" fontId="17" fillId="0" borderId="16" xfId="4" applyFont="1" applyBorder="1" applyAlignment="1">
      <alignment horizontal="center" vertical="center" shrinkToFit="1"/>
    </xf>
    <xf numFmtId="0" fontId="17" fillId="0" borderId="9" xfId="4" applyFont="1" applyBorder="1" applyAlignment="1">
      <alignment horizontal="center" vertical="center"/>
    </xf>
    <xf numFmtId="0" fontId="17" fillId="0" borderId="27" xfId="4" applyFont="1" applyBorder="1" applyAlignment="1">
      <alignment horizontal="center" vertical="center" shrinkToFit="1"/>
    </xf>
    <xf numFmtId="56" fontId="17" fillId="0" borderId="17" xfId="4" applyNumberFormat="1" applyFont="1" applyBorder="1" applyAlignment="1">
      <alignment horizontal="center" vertical="center" shrinkToFit="1"/>
    </xf>
    <xf numFmtId="56" fontId="17" fillId="0" borderId="16" xfId="4" applyNumberFormat="1" applyFont="1" applyBorder="1" applyAlignment="1">
      <alignment horizontal="center" vertical="center"/>
    </xf>
    <xf numFmtId="0" fontId="2" fillId="0" borderId="17" xfId="4" applyFont="1" applyBorder="1" applyAlignment="1">
      <alignment horizontal="center" vertical="center"/>
    </xf>
    <xf numFmtId="0" fontId="36" fillId="0" borderId="16" xfId="5" applyFont="1" applyBorder="1" applyAlignment="1">
      <alignment horizontal="center" vertical="center" shrinkToFit="1"/>
    </xf>
    <xf numFmtId="0" fontId="36" fillId="0" borderId="27" xfId="5" applyFont="1" applyBorder="1" applyAlignment="1">
      <alignment horizontal="center" vertical="center" shrinkToFit="1"/>
    </xf>
    <xf numFmtId="0" fontId="17" fillId="0" borderId="25" xfId="4" applyFont="1" applyBorder="1">
      <alignment vertical="center"/>
    </xf>
    <xf numFmtId="0" fontId="37" fillId="0" borderId="0" xfId="4" applyFont="1" applyAlignment="1">
      <alignment horizontal="center" vertical="center"/>
    </xf>
    <xf numFmtId="0" fontId="17" fillId="3" borderId="16" xfId="4" applyFont="1" applyFill="1" applyBorder="1" applyAlignment="1">
      <alignment horizontal="center" vertical="center"/>
    </xf>
    <xf numFmtId="0" fontId="17" fillId="0" borderId="28" xfId="4" applyFont="1" applyBorder="1">
      <alignment vertical="center"/>
    </xf>
    <xf numFmtId="0" fontId="37" fillId="0" borderId="0" xfId="4" applyFont="1">
      <alignment vertical="center"/>
    </xf>
    <xf numFmtId="56" fontId="40" fillId="0" borderId="16" xfId="0" applyNumberFormat="1" applyFont="1" applyBorder="1" applyAlignment="1">
      <alignment horizontal="center" vertical="center"/>
    </xf>
    <xf numFmtId="0" fontId="40" fillId="0" borderId="16" xfId="0" applyFont="1" applyBorder="1" applyAlignment="1">
      <alignment horizontal="center"/>
    </xf>
    <xf numFmtId="56" fontId="17" fillId="0" borderId="16" xfId="4" applyNumberFormat="1" applyFont="1" applyBorder="1" applyAlignment="1">
      <alignment horizontal="center" vertical="center" shrinkToFit="1"/>
    </xf>
    <xf numFmtId="0" fontId="17" fillId="0" borderId="25" xfId="4" applyFont="1" applyBorder="1" applyAlignment="1">
      <alignment horizontal="center" vertical="center" shrinkToFit="1"/>
    </xf>
    <xf numFmtId="0" fontId="17" fillId="0" borderId="27" xfId="4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7" xfId="2" applyFont="1" applyBorder="1" applyAlignment="1">
      <alignment horizontal="center" vertical="center" wrapText="1"/>
    </xf>
    <xf numFmtId="0" fontId="26" fillId="0" borderId="16" xfId="2" applyFont="1" applyBorder="1" applyAlignment="1">
      <alignment horizontal="center" vertical="center" wrapText="1"/>
    </xf>
    <xf numFmtId="0" fontId="26" fillId="0" borderId="16" xfId="0" quotePrefix="1" applyFont="1" applyBorder="1" applyAlignment="1">
      <alignment horizontal="center" vertical="center"/>
    </xf>
    <xf numFmtId="0" fontId="26" fillId="0" borderId="16" xfId="2" applyFont="1" applyBorder="1" applyAlignment="1">
      <alignment horizontal="center" vertical="center" shrinkToFit="1"/>
    </xf>
    <xf numFmtId="0" fontId="15" fillId="0" borderId="16" xfId="0" applyFont="1" applyBorder="1"/>
    <xf numFmtId="0" fontId="0" fillId="0" borderId="0" xfId="0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22" fillId="0" borderId="0" xfId="0" applyFont="1" applyAlignment="1">
      <alignment horizontal="distributed" vertical="center" shrinkToFit="1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center" vertical="center" shrinkToFit="1"/>
    </xf>
    <xf numFmtId="20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2" fillId="0" borderId="0" xfId="0" applyFont="1" applyAlignment="1">
      <alignment horizontal="distributed" vertical="center"/>
    </xf>
    <xf numFmtId="20" fontId="19" fillId="0" borderId="10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3" xfId="0" applyFont="1" applyBorder="1" applyAlignment="1">
      <alignment horizontal="center" vertical="center"/>
    </xf>
    <xf numFmtId="20" fontId="19" fillId="0" borderId="4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5" fillId="0" borderId="0" xfId="0" quotePrefix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22" fillId="0" borderId="0" xfId="0" applyFont="1" applyAlignment="1">
      <alignment horizontal="distributed" vertical="center" wrapText="1"/>
    </xf>
    <xf numFmtId="0" fontId="19" fillId="0" borderId="0" xfId="0" applyFont="1" applyAlignment="1">
      <alignment horizontal="right" vertical="center"/>
    </xf>
    <xf numFmtId="0" fontId="23" fillId="0" borderId="0" xfId="0" applyFont="1" applyAlignment="1">
      <alignment horizontal="distributed" vertical="center"/>
    </xf>
    <xf numFmtId="0" fontId="32" fillId="0" borderId="0" xfId="0" applyFont="1" applyAlignment="1">
      <alignment horizontal="distributed" vertical="center"/>
    </xf>
    <xf numFmtId="0" fontId="31" fillId="0" borderId="0" xfId="0" applyFont="1" applyAlignment="1">
      <alignment horizontal="distributed" vertical="center"/>
    </xf>
    <xf numFmtId="0" fontId="20" fillId="0" borderId="0" xfId="0" applyFont="1" applyAlignment="1">
      <alignment horizontal="center" vertical="center" wrapText="1"/>
    </xf>
    <xf numFmtId="0" fontId="17" fillId="0" borderId="0" xfId="0" quotePrefix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2" fillId="0" borderId="0" xfId="4" applyFont="1" applyAlignment="1">
      <alignment horizontal="left" vertical="center" wrapText="1"/>
    </xf>
    <xf numFmtId="0" fontId="17" fillId="0" borderId="16" xfId="4" applyFont="1" applyBorder="1" applyAlignment="1">
      <alignment horizontal="center" vertical="center"/>
    </xf>
    <xf numFmtId="0" fontId="17" fillId="0" borderId="5" xfId="4" applyFont="1" applyBorder="1" applyAlignment="1">
      <alignment horizontal="center" vertical="center"/>
    </xf>
    <xf numFmtId="0" fontId="17" fillId="0" borderId="3" xfId="4" applyFont="1" applyBorder="1" applyAlignment="1">
      <alignment horizontal="center" vertical="center"/>
    </xf>
    <xf numFmtId="0" fontId="17" fillId="0" borderId="23" xfId="4" applyFont="1" applyBorder="1" applyAlignment="1">
      <alignment horizontal="center" vertical="center"/>
    </xf>
    <xf numFmtId="0" fontId="17" fillId="0" borderId="9" xfId="4" applyFont="1" applyBorder="1" applyAlignment="1">
      <alignment horizontal="center" vertical="center"/>
    </xf>
    <xf numFmtId="0" fontId="17" fillId="0" borderId="17" xfId="4" applyFont="1" applyBorder="1" applyAlignment="1">
      <alignment horizontal="center" vertical="center"/>
    </xf>
    <xf numFmtId="0" fontId="17" fillId="0" borderId="26" xfId="4" applyFont="1" applyBorder="1" applyAlignment="1">
      <alignment horizontal="center" vertical="center"/>
    </xf>
    <xf numFmtId="0" fontId="17" fillId="0" borderId="16" xfId="4" applyFont="1" applyBorder="1" applyAlignment="1">
      <alignment horizontal="center" vertical="center" wrapText="1"/>
    </xf>
    <xf numFmtId="0" fontId="17" fillId="0" borderId="6" xfId="4" applyFont="1" applyBorder="1" applyAlignment="1">
      <alignment horizontal="center" vertical="center"/>
    </xf>
    <xf numFmtId="0" fontId="17" fillId="0" borderId="23" xfId="4" applyFont="1" applyBorder="1" applyAlignment="1">
      <alignment horizontal="center" vertical="center" wrapText="1"/>
    </xf>
    <xf numFmtId="0" fontId="17" fillId="0" borderId="17" xfId="4" applyFont="1" applyBorder="1" applyAlignment="1">
      <alignment horizontal="center" vertical="center" wrapText="1"/>
    </xf>
    <xf numFmtId="0" fontId="33" fillId="0" borderId="0" xfId="4" applyFont="1" applyAlignment="1">
      <alignment horizontal="center" vertical="center"/>
    </xf>
    <xf numFmtId="0" fontId="34" fillId="0" borderId="8" xfId="4" applyFont="1" applyBorder="1" applyAlignment="1">
      <alignment horizontal="center" vertical="center"/>
    </xf>
    <xf numFmtId="0" fontId="34" fillId="0" borderId="2" xfId="4" applyFont="1" applyBorder="1" applyAlignment="1">
      <alignment horizontal="center" vertical="center"/>
    </xf>
    <xf numFmtId="0" fontId="17" fillId="0" borderId="7" xfId="4" applyFont="1" applyBorder="1" applyAlignment="1">
      <alignment horizontal="center" vertical="center"/>
    </xf>
    <xf numFmtId="0" fontId="17" fillId="0" borderId="4" xfId="4" applyFont="1" applyBorder="1" applyAlignment="1">
      <alignment horizontal="center" vertical="center"/>
    </xf>
    <xf numFmtId="0" fontId="17" fillId="0" borderId="5" xfId="4" applyFont="1" applyBorder="1" applyAlignment="1">
      <alignment horizontal="center" vertical="center" shrinkToFit="1"/>
    </xf>
    <xf numFmtId="0" fontId="17" fillId="0" borderId="3" xfId="4" applyFont="1" applyBorder="1" applyAlignment="1">
      <alignment horizontal="center" vertical="center" shrinkToFit="1"/>
    </xf>
    <xf numFmtId="0" fontId="17" fillId="0" borderId="23" xfId="4" applyFont="1" applyBorder="1" applyAlignment="1">
      <alignment horizontal="center" vertical="center" shrinkToFit="1"/>
    </xf>
    <xf numFmtId="0" fontId="17" fillId="0" borderId="9" xfId="4" applyFont="1" applyBorder="1" applyAlignment="1">
      <alignment horizontal="center" vertical="center" shrinkToFit="1"/>
    </xf>
    <xf numFmtId="0" fontId="33" fillId="0" borderId="0" xfId="0" applyFont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0" fillId="0" borderId="0" xfId="0" applyAlignment="1">
      <alignment horizontal="center" vertical="top" shrinkToFi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distributed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49" fontId="1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textRotation="255"/>
    </xf>
    <xf numFmtId="0" fontId="5" fillId="0" borderId="0" xfId="0" applyFont="1" applyAlignment="1">
      <alignment horizontal="distributed" vertical="center" shrinkToFit="1"/>
    </xf>
    <xf numFmtId="0" fontId="0" fillId="0" borderId="0" xfId="0" applyAlignment="1">
      <alignment horizontal="right" vertical="top"/>
    </xf>
    <xf numFmtId="0" fontId="0" fillId="0" borderId="0" xfId="0" applyAlignment="1">
      <alignment horizontal="center" vertical="top"/>
    </xf>
    <xf numFmtId="0" fontId="10" fillId="0" borderId="0" xfId="0" applyFont="1" applyAlignment="1">
      <alignment horizontal="left" vertical="center" justifyLastLine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textRotation="255" shrinkToFit="1"/>
    </xf>
    <xf numFmtId="0" fontId="12" fillId="0" borderId="0" xfId="0" applyFont="1" applyAlignment="1">
      <alignment horizontal="center" vertical="distributed" textRotation="255" justifyLastLine="1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horizontal="center" vertical="center" textRotation="255"/>
    </xf>
    <xf numFmtId="0" fontId="0" fillId="0" borderId="0" xfId="0"/>
  </cellXfs>
  <cellStyles count="6">
    <cellStyle name="標準" xfId="0" builtinId="0"/>
    <cellStyle name="標準 2" xfId="1" xr:uid="{00000000-0005-0000-0000-000001000000}"/>
    <cellStyle name="標準 2 2" xfId="5" xr:uid="{6621B15A-803A-4D7E-AB6E-87639C5F4F40}"/>
    <cellStyle name="標準 3" xfId="3" xr:uid="{9C239BB7-2A2C-4007-B75D-6C3EF7A0541B}"/>
    <cellStyle name="標準 4" xfId="4" xr:uid="{A75DC871-ECA4-4123-92E0-5D770401C160}"/>
    <cellStyle name="標準_近畿6総合参加ﾁｰﾑ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117</xdr:row>
      <xdr:rowOff>85725</xdr:rowOff>
    </xdr:from>
    <xdr:to>
      <xdr:col>6</xdr:col>
      <xdr:colOff>19050</xdr:colOff>
      <xdr:row>122</xdr:row>
      <xdr:rowOff>9525</xdr:rowOff>
    </xdr:to>
    <xdr:sp macro="" textlink="">
      <xdr:nvSpPr>
        <xdr:cNvPr id="21401" name="AutoShape 127">
          <a:extLst>
            <a:ext uri="{FF2B5EF4-FFF2-40B4-BE49-F238E27FC236}">
              <a16:creationId xmlns:a16="http://schemas.microsoft.com/office/drawing/2014/main" id="{41A48F1C-E2E7-4FDD-A605-37FFE5CDDDD9}"/>
            </a:ext>
          </a:extLst>
        </xdr:cNvPr>
        <xdr:cNvSpPr>
          <a:spLocks/>
        </xdr:cNvSpPr>
      </xdr:nvSpPr>
      <xdr:spPr bwMode="auto">
        <a:xfrm>
          <a:off x="2219325" y="14011275"/>
          <a:ext cx="95250" cy="495300"/>
        </a:xfrm>
        <a:prstGeom prst="leftBrace">
          <a:avLst>
            <a:gd name="adj1" fmla="val 9333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0</xdr:colOff>
      <xdr:row>117</xdr:row>
      <xdr:rowOff>76200</xdr:rowOff>
    </xdr:from>
    <xdr:to>
      <xdr:col>11</xdr:col>
      <xdr:colOff>76200</xdr:colOff>
      <xdr:row>122</xdr:row>
      <xdr:rowOff>28575</xdr:rowOff>
    </xdr:to>
    <xdr:sp macro="" textlink="">
      <xdr:nvSpPr>
        <xdr:cNvPr id="21402" name="AutoShape 128">
          <a:extLst>
            <a:ext uri="{FF2B5EF4-FFF2-40B4-BE49-F238E27FC236}">
              <a16:creationId xmlns:a16="http://schemas.microsoft.com/office/drawing/2014/main" id="{1FFA495E-6928-04B1-041E-3A7FAAAABE66}"/>
            </a:ext>
          </a:extLst>
        </xdr:cNvPr>
        <xdr:cNvSpPr>
          <a:spLocks/>
        </xdr:cNvSpPr>
      </xdr:nvSpPr>
      <xdr:spPr bwMode="auto">
        <a:xfrm>
          <a:off x="2867025" y="14001750"/>
          <a:ext cx="76200" cy="523875"/>
        </a:xfrm>
        <a:prstGeom prst="rightBrace">
          <a:avLst>
            <a:gd name="adj1" fmla="val 11980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38100</xdr:colOff>
      <xdr:row>81</xdr:row>
      <xdr:rowOff>85725</xdr:rowOff>
    </xdr:from>
    <xdr:to>
      <xdr:col>6</xdr:col>
      <xdr:colOff>19050</xdr:colOff>
      <xdr:row>86</xdr:row>
      <xdr:rowOff>9525</xdr:rowOff>
    </xdr:to>
    <xdr:sp macro="" textlink="">
      <xdr:nvSpPr>
        <xdr:cNvPr id="21403" name="AutoShape 127">
          <a:extLst>
            <a:ext uri="{FF2B5EF4-FFF2-40B4-BE49-F238E27FC236}">
              <a16:creationId xmlns:a16="http://schemas.microsoft.com/office/drawing/2014/main" id="{FAC3870A-4D5B-4175-9BC9-0A9529DB5107}"/>
            </a:ext>
          </a:extLst>
        </xdr:cNvPr>
        <xdr:cNvSpPr>
          <a:spLocks/>
        </xdr:cNvSpPr>
      </xdr:nvSpPr>
      <xdr:spPr bwMode="auto">
        <a:xfrm>
          <a:off x="2219325" y="9896475"/>
          <a:ext cx="95250" cy="495300"/>
        </a:xfrm>
        <a:prstGeom prst="leftBrace">
          <a:avLst>
            <a:gd name="adj1" fmla="val 9333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0</xdr:colOff>
      <xdr:row>81</xdr:row>
      <xdr:rowOff>76200</xdr:rowOff>
    </xdr:from>
    <xdr:to>
      <xdr:col>11</xdr:col>
      <xdr:colOff>76200</xdr:colOff>
      <xdr:row>86</xdr:row>
      <xdr:rowOff>28575</xdr:rowOff>
    </xdr:to>
    <xdr:sp macro="" textlink="">
      <xdr:nvSpPr>
        <xdr:cNvPr id="21404" name="AutoShape 128">
          <a:extLst>
            <a:ext uri="{FF2B5EF4-FFF2-40B4-BE49-F238E27FC236}">
              <a16:creationId xmlns:a16="http://schemas.microsoft.com/office/drawing/2014/main" id="{5EE95DC3-01EF-D862-A1CE-ECBE14138092}"/>
            </a:ext>
          </a:extLst>
        </xdr:cNvPr>
        <xdr:cNvSpPr>
          <a:spLocks/>
        </xdr:cNvSpPr>
      </xdr:nvSpPr>
      <xdr:spPr bwMode="auto">
        <a:xfrm>
          <a:off x="2867025" y="9886950"/>
          <a:ext cx="76200" cy="523875"/>
        </a:xfrm>
        <a:prstGeom prst="rightBrace">
          <a:avLst>
            <a:gd name="adj1" fmla="val 11980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38100</xdr:colOff>
      <xdr:row>51</xdr:row>
      <xdr:rowOff>85725</xdr:rowOff>
    </xdr:from>
    <xdr:to>
      <xdr:col>6</xdr:col>
      <xdr:colOff>19050</xdr:colOff>
      <xdr:row>56</xdr:row>
      <xdr:rowOff>9525</xdr:rowOff>
    </xdr:to>
    <xdr:sp macro="" textlink="">
      <xdr:nvSpPr>
        <xdr:cNvPr id="21405" name="AutoShape 127">
          <a:extLst>
            <a:ext uri="{FF2B5EF4-FFF2-40B4-BE49-F238E27FC236}">
              <a16:creationId xmlns:a16="http://schemas.microsoft.com/office/drawing/2014/main" id="{2F5F10FC-D2E3-20C4-E77D-803576479218}"/>
            </a:ext>
          </a:extLst>
        </xdr:cNvPr>
        <xdr:cNvSpPr>
          <a:spLocks/>
        </xdr:cNvSpPr>
      </xdr:nvSpPr>
      <xdr:spPr bwMode="auto">
        <a:xfrm>
          <a:off x="2219325" y="6429375"/>
          <a:ext cx="95250" cy="495300"/>
        </a:xfrm>
        <a:prstGeom prst="leftBrace">
          <a:avLst>
            <a:gd name="adj1" fmla="val 9333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0</xdr:colOff>
      <xdr:row>51</xdr:row>
      <xdr:rowOff>76200</xdr:rowOff>
    </xdr:from>
    <xdr:to>
      <xdr:col>11</xdr:col>
      <xdr:colOff>76200</xdr:colOff>
      <xdr:row>56</xdr:row>
      <xdr:rowOff>28575</xdr:rowOff>
    </xdr:to>
    <xdr:sp macro="" textlink="">
      <xdr:nvSpPr>
        <xdr:cNvPr id="21406" name="AutoShape 128">
          <a:extLst>
            <a:ext uri="{FF2B5EF4-FFF2-40B4-BE49-F238E27FC236}">
              <a16:creationId xmlns:a16="http://schemas.microsoft.com/office/drawing/2014/main" id="{953F8D11-E086-7FF2-DDAB-D43ADF8B4D5A}"/>
            </a:ext>
          </a:extLst>
        </xdr:cNvPr>
        <xdr:cNvSpPr>
          <a:spLocks/>
        </xdr:cNvSpPr>
      </xdr:nvSpPr>
      <xdr:spPr bwMode="auto">
        <a:xfrm>
          <a:off x="2867025" y="6419850"/>
          <a:ext cx="76200" cy="523875"/>
        </a:xfrm>
        <a:prstGeom prst="rightBrace">
          <a:avLst>
            <a:gd name="adj1" fmla="val 11980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38100</xdr:colOff>
      <xdr:row>15</xdr:row>
      <xdr:rowOff>85725</xdr:rowOff>
    </xdr:from>
    <xdr:to>
      <xdr:col>6</xdr:col>
      <xdr:colOff>19050</xdr:colOff>
      <xdr:row>20</xdr:row>
      <xdr:rowOff>9525</xdr:rowOff>
    </xdr:to>
    <xdr:sp macro="" textlink="">
      <xdr:nvSpPr>
        <xdr:cNvPr id="21407" name="AutoShape 127">
          <a:extLst>
            <a:ext uri="{FF2B5EF4-FFF2-40B4-BE49-F238E27FC236}">
              <a16:creationId xmlns:a16="http://schemas.microsoft.com/office/drawing/2014/main" id="{4866179A-39E8-B15A-09FF-2CEDDB503200}"/>
            </a:ext>
          </a:extLst>
        </xdr:cNvPr>
        <xdr:cNvSpPr>
          <a:spLocks/>
        </xdr:cNvSpPr>
      </xdr:nvSpPr>
      <xdr:spPr bwMode="auto">
        <a:xfrm>
          <a:off x="2219325" y="2314575"/>
          <a:ext cx="95250" cy="495300"/>
        </a:xfrm>
        <a:prstGeom prst="leftBrace">
          <a:avLst>
            <a:gd name="adj1" fmla="val 9333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0</xdr:colOff>
      <xdr:row>15</xdr:row>
      <xdr:rowOff>76200</xdr:rowOff>
    </xdr:from>
    <xdr:to>
      <xdr:col>11</xdr:col>
      <xdr:colOff>76200</xdr:colOff>
      <xdr:row>20</xdr:row>
      <xdr:rowOff>28575</xdr:rowOff>
    </xdr:to>
    <xdr:sp macro="" textlink="">
      <xdr:nvSpPr>
        <xdr:cNvPr id="21408" name="AutoShape 128">
          <a:extLst>
            <a:ext uri="{FF2B5EF4-FFF2-40B4-BE49-F238E27FC236}">
              <a16:creationId xmlns:a16="http://schemas.microsoft.com/office/drawing/2014/main" id="{57D88293-35EB-9369-08F2-7D1C5F9B5204}"/>
            </a:ext>
          </a:extLst>
        </xdr:cNvPr>
        <xdr:cNvSpPr>
          <a:spLocks/>
        </xdr:cNvSpPr>
      </xdr:nvSpPr>
      <xdr:spPr bwMode="auto">
        <a:xfrm>
          <a:off x="2867025" y="2305050"/>
          <a:ext cx="76200" cy="523875"/>
        </a:xfrm>
        <a:prstGeom prst="rightBrace">
          <a:avLst>
            <a:gd name="adj1" fmla="val 11980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38100</xdr:colOff>
      <xdr:row>27</xdr:row>
      <xdr:rowOff>85725</xdr:rowOff>
    </xdr:from>
    <xdr:to>
      <xdr:col>11</xdr:col>
      <xdr:colOff>19050</xdr:colOff>
      <xdr:row>32</xdr:row>
      <xdr:rowOff>9525</xdr:rowOff>
    </xdr:to>
    <xdr:sp macro="" textlink="">
      <xdr:nvSpPr>
        <xdr:cNvPr id="21409" name="AutoShape 127">
          <a:extLst>
            <a:ext uri="{FF2B5EF4-FFF2-40B4-BE49-F238E27FC236}">
              <a16:creationId xmlns:a16="http://schemas.microsoft.com/office/drawing/2014/main" id="{0217C735-43A2-093B-C524-9E62160525AC}"/>
            </a:ext>
          </a:extLst>
        </xdr:cNvPr>
        <xdr:cNvSpPr>
          <a:spLocks/>
        </xdr:cNvSpPr>
      </xdr:nvSpPr>
      <xdr:spPr bwMode="auto">
        <a:xfrm>
          <a:off x="2790825" y="3686175"/>
          <a:ext cx="95250" cy="495300"/>
        </a:xfrm>
        <a:prstGeom prst="leftBrace">
          <a:avLst>
            <a:gd name="adj1" fmla="val 9333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27</xdr:row>
      <xdr:rowOff>76200</xdr:rowOff>
    </xdr:from>
    <xdr:to>
      <xdr:col>16</xdr:col>
      <xdr:colOff>76200</xdr:colOff>
      <xdr:row>32</xdr:row>
      <xdr:rowOff>28575</xdr:rowOff>
    </xdr:to>
    <xdr:sp macro="" textlink="">
      <xdr:nvSpPr>
        <xdr:cNvPr id="21410" name="AutoShape 128">
          <a:extLst>
            <a:ext uri="{FF2B5EF4-FFF2-40B4-BE49-F238E27FC236}">
              <a16:creationId xmlns:a16="http://schemas.microsoft.com/office/drawing/2014/main" id="{015364DA-E00A-29C0-6269-D7AE222B467D}"/>
            </a:ext>
          </a:extLst>
        </xdr:cNvPr>
        <xdr:cNvSpPr>
          <a:spLocks/>
        </xdr:cNvSpPr>
      </xdr:nvSpPr>
      <xdr:spPr bwMode="auto">
        <a:xfrm>
          <a:off x="3438525" y="3676650"/>
          <a:ext cx="76200" cy="523875"/>
        </a:xfrm>
        <a:prstGeom prst="rightBrace">
          <a:avLst>
            <a:gd name="adj1" fmla="val 11980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38100</xdr:colOff>
      <xdr:row>39</xdr:row>
      <xdr:rowOff>85725</xdr:rowOff>
    </xdr:from>
    <xdr:to>
      <xdr:col>11</xdr:col>
      <xdr:colOff>19050</xdr:colOff>
      <xdr:row>44</xdr:row>
      <xdr:rowOff>9525</xdr:rowOff>
    </xdr:to>
    <xdr:sp macro="" textlink="">
      <xdr:nvSpPr>
        <xdr:cNvPr id="21411" name="AutoShape 127">
          <a:extLst>
            <a:ext uri="{FF2B5EF4-FFF2-40B4-BE49-F238E27FC236}">
              <a16:creationId xmlns:a16="http://schemas.microsoft.com/office/drawing/2014/main" id="{872B4B6B-A4F9-E1D5-F9B6-8F89D1E4B845}"/>
            </a:ext>
          </a:extLst>
        </xdr:cNvPr>
        <xdr:cNvSpPr>
          <a:spLocks/>
        </xdr:cNvSpPr>
      </xdr:nvSpPr>
      <xdr:spPr bwMode="auto">
        <a:xfrm>
          <a:off x="2790825" y="5057775"/>
          <a:ext cx="95250" cy="495300"/>
        </a:xfrm>
        <a:prstGeom prst="leftBrace">
          <a:avLst>
            <a:gd name="adj1" fmla="val 9333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76200</xdr:rowOff>
    </xdr:from>
    <xdr:to>
      <xdr:col>16</xdr:col>
      <xdr:colOff>76200</xdr:colOff>
      <xdr:row>44</xdr:row>
      <xdr:rowOff>28575</xdr:rowOff>
    </xdr:to>
    <xdr:sp macro="" textlink="">
      <xdr:nvSpPr>
        <xdr:cNvPr id="21412" name="AutoShape 128">
          <a:extLst>
            <a:ext uri="{FF2B5EF4-FFF2-40B4-BE49-F238E27FC236}">
              <a16:creationId xmlns:a16="http://schemas.microsoft.com/office/drawing/2014/main" id="{8981DC09-EA5F-246E-4A2A-CC8E1EF5921D}"/>
            </a:ext>
          </a:extLst>
        </xdr:cNvPr>
        <xdr:cNvSpPr>
          <a:spLocks/>
        </xdr:cNvSpPr>
      </xdr:nvSpPr>
      <xdr:spPr bwMode="auto">
        <a:xfrm>
          <a:off x="3438525" y="5048250"/>
          <a:ext cx="76200" cy="523875"/>
        </a:xfrm>
        <a:prstGeom prst="rightBrace">
          <a:avLst>
            <a:gd name="adj1" fmla="val 11980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38100</xdr:colOff>
      <xdr:row>93</xdr:row>
      <xdr:rowOff>85725</xdr:rowOff>
    </xdr:from>
    <xdr:to>
      <xdr:col>11</xdr:col>
      <xdr:colOff>19050</xdr:colOff>
      <xdr:row>98</xdr:row>
      <xdr:rowOff>9525</xdr:rowOff>
    </xdr:to>
    <xdr:sp macro="" textlink="">
      <xdr:nvSpPr>
        <xdr:cNvPr id="21413" name="AutoShape 127">
          <a:extLst>
            <a:ext uri="{FF2B5EF4-FFF2-40B4-BE49-F238E27FC236}">
              <a16:creationId xmlns:a16="http://schemas.microsoft.com/office/drawing/2014/main" id="{9C9BD24F-B9F8-FCFB-8285-A3FC27E67319}"/>
            </a:ext>
          </a:extLst>
        </xdr:cNvPr>
        <xdr:cNvSpPr>
          <a:spLocks/>
        </xdr:cNvSpPr>
      </xdr:nvSpPr>
      <xdr:spPr bwMode="auto">
        <a:xfrm>
          <a:off x="2790825" y="11268075"/>
          <a:ext cx="95250" cy="495300"/>
        </a:xfrm>
        <a:prstGeom prst="leftBrace">
          <a:avLst>
            <a:gd name="adj1" fmla="val 9333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93</xdr:row>
      <xdr:rowOff>76200</xdr:rowOff>
    </xdr:from>
    <xdr:to>
      <xdr:col>16</xdr:col>
      <xdr:colOff>76200</xdr:colOff>
      <xdr:row>98</xdr:row>
      <xdr:rowOff>28575</xdr:rowOff>
    </xdr:to>
    <xdr:sp macro="" textlink="">
      <xdr:nvSpPr>
        <xdr:cNvPr id="21414" name="AutoShape 128">
          <a:extLst>
            <a:ext uri="{FF2B5EF4-FFF2-40B4-BE49-F238E27FC236}">
              <a16:creationId xmlns:a16="http://schemas.microsoft.com/office/drawing/2014/main" id="{4F333C7B-83C5-BE18-8115-FE2515B10850}"/>
            </a:ext>
          </a:extLst>
        </xdr:cNvPr>
        <xdr:cNvSpPr>
          <a:spLocks/>
        </xdr:cNvSpPr>
      </xdr:nvSpPr>
      <xdr:spPr bwMode="auto">
        <a:xfrm>
          <a:off x="3438525" y="11258550"/>
          <a:ext cx="76200" cy="523875"/>
        </a:xfrm>
        <a:prstGeom prst="rightBrace">
          <a:avLst>
            <a:gd name="adj1" fmla="val 11980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38100</xdr:colOff>
      <xdr:row>105</xdr:row>
      <xdr:rowOff>85725</xdr:rowOff>
    </xdr:from>
    <xdr:to>
      <xdr:col>11</xdr:col>
      <xdr:colOff>19050</xdr:colOff>
      <xdr:row>110</xdr:row>
      <xdr:rowOff>9525</xdr:rowOff>
    </xdr:to>
    <xdr:sp macro="" textlink="">
      <xdr:nvSpPr>
        <xdr:cNvPr id="21415" name="AutoShape 127">
          <a:extLst>
            <a:ext uri="{FF2B5EF4-FFF2-40B4-BE49-F238E27FC236}">
              <a16:creationId xmlns:a16="http://schemas.microsoft.com/office/drawing/2014/main" id="{305B0654-3994-1D6F-C90A-758C17510772}"/>
            </a:ext>
          </a:extLst>
        </xdr:cNvPr>
        <xdr:cNvSpPr>
          <a:spLocks/>
        </xdr:cNvSpPr>
      </xdr:nvSpPr>
      <xdr:spPr bwMode="auto">
        <a:xfrm>
          <a:off x="2790825" y="12639675"/>
          <a:ext cx="95250" cy="495300"/>
        </a:xfrm>
        <a:prstGeom prst="leftBrace">
          <a:avLst>
            <a:gd name="adj1" fmla="val 9333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105</xdr:row>
      <xdr:rowOff>76200</xdr:rowOff>
    </xdr:from>
    <xdr:to>
      <xdr:col>16</xdr:col>
      <xdr:colOff>76200</xdr:colOff>
      <xdr:row>110</xdr:row>
      <xdr:rowOff>28575</xdr:rowOff>
    </xdr:to>
    <xdr:sp macro="" textlink="">
      <xdr:nvSpPr>
        <xdr:cNvPr id="21416" name="AutoShape 128">
          <a:extLst>
            <a:ext uri="{FF2B5EF4-FFF2-40B4-BE49-F238E27FC236}">
              <a16:creationId xmlns:a16="http://schemas.microsoft.com/office/drawing/2014/main" id="{B3F89B09-CAAF-A9C3-5244-DA88B88F2299}"/>
            </a:ext>
          </a:extLst>
        </xdr:cNvPr>
        <xdr:cNvSpPr>
          <a:spLocks/>
        </xdr:cNvSpPr>
      </xdr:nvSpPr>
      <xdr:spPr bwMode="auto">
        <a:xfrm>
          <a:off x="3438525" y="12630150"/>
          <a:ext cx="76200" cy="523875"/>
        </a:xfrm>
        <a:prstGeom prst="rightBrace">
          <a:avLst>
            <a:gd name="adj1" fmla="val 11980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38100</xdr:colOff>
      <xdr:row>15</xdr:row>
      <xdr:rowOff>85725</xdr:rowOff>
    </xdr:from>
    <xdr:to>
      <xdr:col>58</xdr:col>
      <xdr:colOff>19050</xdr:colOff>
      <xdr:row>20</xdr:row>
      <xdr:rowOff>9525</xdr:rowOff>
    </xdr:to>
    <xdr:sp macro="" textlink="">
      <xdr:nvSpPr>
        <xdr:cNvPr id="21417" name="AutoShape 127">
          <a:extLst>
            <a:ext uri="{FF2B5EF4-FFF2-40B4-BE49-F238E27FC236}">
              <a16:creationId xmlns:a16="http://schemas.microsoft.com/office/drawing/2014/main" id="{4F25EE5F-90E1-1285-CCFD-64B6F647A595}"/>
            </a:ext>
          </a:extLst>
        </xdr:cNvPr>
        <xdr:cNvSpPr>
          <a:spLocks/>
        </xdr:cNvSpPr>
      </xdr:nvSpPr>
      <xdr:spPr bwMode="auto">
        <a:xfrm>
          <a:off x="8162925" y="2314575"/>
          <a:ext cx="95250" cy="495300"/>
        </a:xfrm>
        <a:prstGeom prst="leftBrace">
          <a:avLst>
            <a:gd name="adj1" fmla="val 9333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63</xdr:col>
      <xdr:colOff>0</xdr:colOff>
      <xdr:row>15</xdr:row>
      <xdr:rowOff>76200</xdr:rowOff>
    </xdr:from>
    <xdr:to>
      <xdr:col>63</xdr:col>
      <xdr:colOff>76200</xdr:colOff>
      <xdr:row>20</xdr:row>
      <xdr:rowOff>28575</xdr:rowOff>
    </xdr:to>
    <xdr:sp macro="" textlink="">
      <xdr:nvSpPr>
        <xdr:cNvPr id="21418" name="AutoShape 128">
          <a:extLst>
            <a:ext uri="{FF2B5EF4-FFF2-40B4-BE49-F238E27FC236}">
              <a16:creationId xmlns:a16="http://schemas.microsoft.com/office/drawing/2014/main" id="{99288527-BE7E-8C8D-1F0E-DC92AA714B89}"/>
            </a:ext>
          </a:extLst>
        </xdr:cNvPr>
        <xdr:cNvSpPr>
          <a:spLocks/>
        </xdr:cNvSpPr>
      </xdr:nvSpPr>
      <xdr:spPr bwMode="auto">
        <a:xfrm>
          <a:off x="8810625" y="2305050"/>
          <a:ext cx="76200" cy="523875"/>
        </a:xfrm>
        <a:prstGeom prst="rightBrace">
          <a:avLst>
            <a:gd name="adj1" fmla="val 11980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52</xdr:col>
      <xdr:colOff>38100</xdr:colOff>
      <xdr:row>27</xdr:row>
      <xdr:rowOff>85725</xdr:rowOff>
    </xdr:from>
    <xdr:to>
      <xdr:col>53</xdr:col>
      <xdr:colOff>19050</xdr:colOff>
      <xdr:row>32</xdr:row>
      <xdr:rowOff>9525</xdr:rowOff>
    </xdr:to>
    <xdr:sp macro="" textlink="">
      <xdr:nvSpPr>
        <xdr:cNvPr id="21419" name="AutoShape 127">
          <a:extLst>
            <a:ext uri="{FF2B5EF4-FFF2-40B4-BE49-F238E27FC236}">
              <a16:creationId xmlns:a16="http://schemas.microsoft.com/office/drawing/2014/main" id="{6CED9D8C-8C3C-8C50-322E-C1D21EAC9D07}"/>
            </a:ext>
          </a:extLst>
        </xdr:cNvPr>
        <xdr:cNvSpPr>
          <a:spLocks/>
        </xdr:cNvSpPr>
      </xdr:nvSpPr>
      <xdr:spPr bwMode="auto">
        <a:xfrm>
          <a:off x="7591425" y="3686175"/>
          <a:ext cx="95250" cy="495300"/>
        </a:xfrm>
        <a:prstGeom prst="leftBrace">
          <a:avLst>
            <a:gd name="adj1" fmla="val 9333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58</xdr:col>
      <xdr:colOff>0</xdr:colOff>
      <xdr:row>27</xdr:row>
      <xdr:rowOff>76200</xdr:rowOff>
    </xdr:from>
    <xdr:to>
      <xdr:col>58</xdr:col>
      <xdr:colOff>76200</xdr:colOff>
      <xdr:row>32</xdr:row>
      <xdr:rowOff>28575</xdr:rowOff>
    </xdr:to>
    <xdr:sp macro="" textlink="">
      <xdr:nvSpPr>
        <xdr:cNvPr id="21420" name="AutoShape 128">
          <a:extLst>
            <a:ext uri="{FF2B5EF4-FFF2-40B4-BE49-F238E27FC236}">
              <a16:creationId xmlns:a16="http://schemas.microsoft.com/office/drawing/2014/main" id="{70EE8BD6-38A6-1B0A-EFB8-50D9D18CAA1F}"/>
            </a:ext>
          </a:extLst>
        </xdr:cNvPr>
        <xdr:cNvSpPr>
          <a:spLocks/>
        </xdr:cNvSpPr>
      </xdr:nvSpPr>
      <xdr:spPr bwMode="auto">
        <a:xfrm>
          <a:off x="8239125" y="3676650"/>
          <a:ext cx="76200" cy="523875"/>
        </a:xfrm>
        <a:prstGeom prst="rightBrace">
          <a:avLst>
            <a:gd name="adj1" fmla="val 11980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52</xdr:col>
      <xdr:colOff>38100</xdr:colOff>
      <xdr:row>39</xdr:row>
      <xdr:rowOff>85725</xdr:rowOff>
    </xdr:from>
    <xdr:to>
      <xdr:col>53</xdr:col>
      <xdr:colOff>19050</xdr:colOff>
      <xdr:row>44</xdr:row>
      <xdr:rowOff>9525</xdr:rowOff>
    </xdr:to>
    <xdr:sp macro="" textlink="">
      <xdr:nvSpPr>
        <xdr:cNvPr id="21421" name="AutoShape 127">
          <a:extLst>
            <a:ext uri="{FF2B5EF4-FFF2-40B4-BE49-F238E27FC236}">
              <a16:creationId xmlns:a16="http://schemas.microsoft.com/office/drawing/2014/main" id="{4007E436-F88B-9164-1796-796A04F57FD8}"/>
            </a:ext>
          </a:extLst>
        </xdr:cNvPr>
        <xdr:cNvSpPr>
          <a:spLocks/>
        </xdr:cNvSpPr>
      </xdr:nvSpPr>
      <xdr:spPr bwMode="auto">
        <a:xfrm>
          <a:off x="7591425" y="5057775"/>
          <a:ext cx="95250" cy="495300"/>
        </a:xfrm>
        <a:prstGeom prst="leftBrace">
          <a:avLst>
            <a:gd name="adj1" fmla="val 9333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58</xdr:col>
      <xdr:colOff>0</xdr:colOff>
      <xdr:row>39</xdr:row>
      <xdr:rowOff>76200</xdr:rowOff>
    </xdr:from>
    <xdr:to>
      <xdr:col>58</xdr:col>
      <xdr:colOff>76200</xdr:colOff>
      <xdr:row>44</xdr:row>
      <xdr:rowOff>28575</xdr:rowOff>
    </xdr:to>
    <xdr:sp macro="" textlink="">
      <xdr:nvSpPr>
        <xdr:cNvPr id="21422" name="AutoShape 128">
          <a:extLst>
            <a:ext uri="{FF2B5EF4-FFF2-40B4-BE49-F238E27FC236}">
              <a16:creationId xmlns:a16="http://schemas.microsoft.com/office/drawing/2014/main" id="{610B7932-36D6-FF8B-1D4C-C20C84C9FFC3}"/>
            </a:ext>
          </a:extLst>
        </xdr:cNvPr>
        <xdr:cNvSpPr>
          <a:spLocks/>
        </xdr:cNvSpPr>
      </xdr:nvSpPr>
      <xdr:spPr bwMode="auto">
        <a:xfrm>
          <a:off x="8239125" y="5048250"/>
          <a:ext cx="76200" cy="523875"/>
        </a:xfrm>
        <a:prstGeom prst="rightBrace">
          <a:avLst>
            <a:gd name="adj1" fmla="val 11980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38100</xdr:colOff>
      <xdr:row>51</xdr:row>
      <xdr:rowOff>85725</xdr:rowOff>
    </xdr:from>
    <xdr:to>
      <xdr:col>58</xdr:col>
      <xdr:colOff>19050</xdr:colOff>
      <xdr:row>56</xdr:row>
      <xdr:rowOff>9525</xdr:rowOff>
    </xdr:to>
    <xdr:sp macro="" textlink="">
      <xdr:nvSpPr>
        <xdr:cNvPr id="21423" name="AutoShape 127">
          <a:extLst>
            <a:ext uri="{FF2B5EF4-FFF2-40B4-BE49-F238E27FC236}">
              <a16:creationId xmlns:a16="http://schemas.microsoft.com/office/drawing/2014/main" id="{78D064B1-944D-28D9-A199-04267242DA89}"/>
            </a:ext>
          </a:extLst>
        </xdr:cNvPr>
        <xdr:cNvSpPr>
          <a:spLocks/>
        </xdr:cNvSpPr>
      </xdr:nvSpPr>
      <xdr:spPr bwMode="auto">
        <a:xfrm>
          <a:off x="8162925" y="6429375"/>
          <a:ext cx="95250" cy="495300"/>
        </a:xfrm>
        <a:prstGeom prst="leftBrace">
          <a:avLst>
            <a:gd name="adj1" fmla="val 9333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63</xdr:col>
      <xdr:colOff>0</xdr:colOff>
      <xdr:row>51</xdr:row>
      <xdr:rowOff>76200</xdr:rowOff>
    </xdr:from>
    <xdr:to>
      <xdr:col>63</xdr:col>
      <xdr:colOff>76200</xdr:colOff>
      <xdr:row>56</xdr:row>
      <xdr:rowOff>28575</xdr:rowOff>
    </xdr:to>
    <xdr:sp macro="" textlink="">
      <xdr:nvSpPr>
        <xdr:cNvPr id="21424" name="AutoShape 128">
          <a:extLst>
            <a:ext uri="{FF2B5EF4-FFF2-40B4-BE49-F238E27FC236}">
              <a16:creationId xmlns:a16="http://schemas.microsoft.com/office/drawing/2014/main" id="{4818A597-9EFC-43E0-4F28-75705876CC49}"/>
            </a:ext>
          </a:extLst>
        </xdr:cNvPr>
        <xdr:cNvSpPr>
          <a:spLocks/>
        </xdr:cNvSpPr>
      </xdr:nvSpPr>
      <xdr:spPr bwMode="auto">
        <a:xfrm>
          <a:off x="8810625" y="6419850"/>
          <a:ext cx="76200" cy="523875"/>
        </a:xfrm>
        <a:prstGeom prst="rightBrace">
          <a:avLst>
            <a:gd name="adj1" fmla="val 11980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38100</xdr:colOff>
      <xdr:row>81</xdr:row>
      <xdr:rowOff>85725</xdr:rowOff>
    </xdr:from>
    <xdr:to>
      <xdr:col>58</xdr:col>
      <xdr:colOff>19050</xdr:colOff>
      <xdr:row>86</xdr:row>
      <xdr:rowOff>9525</xdr:rowOff>
    </xdr:to>
    <xdr:sp macro="" textlink="">
      <xdr:nvSpPr>
        <xdr:cNvPr id="21425" name="AutoShape 127">
          <a:extLst>
            <a:ext uri="{FF2B5EF4-FFF2-40B4-BE49-F238E27FC236}">
              <a16:creationId xmlns:a16="http://schemas.microsoft.com/office/drawing/2014/main" id="{36D89B02-29D0-2EC0-CDE3-CAB26A024624}"/>
            </a:ext>
          </a:extLst>
        </xdr:cNvPr>
        <xdr:cNvSpPr>
          <a:spLocks/>
        </xdr:cNvSpPr>
      </xdr:nvSpPr>
      <xdr:spPr bwMode="auto">
        <a:xfrm>
          <a:off x="8162925" y="9896475"/>
          <a:ext cx="95250" cy="495300"/>
        </a:xfrm>
        <a:prstGeom prst="leftBrace">
          <a:avLst>
            <a:gd name="adj1" fmla="val 9333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63</xdr:col>
      <xdr:colOff>0</xdr:colOff>
      <xdr:row>81</xdr:row>
      <xdr:rowOff>76200</xdr:rowOff>
    </xdr:from>
    <xdr:to>
      <xdr:col>63</xdr:col>
      <xdr:colOff>76200</xdr:colOff>
      <xdr:row>86</xdr:row>
      <xdr:rowOff>28575</xdr:rowOff>
    </xdr:to>
    <xdr:sp macro="" textlink="">
      <xdr:nvSpPr>
        <xdr:cNvPr id="21426" name="AutoShape 128">
          <a:extLst>
            <a:ext uri="{FF2B5EF4-FFF2-40B4-BE49-F238E27FC236}">
              <a16:creationId xmlns:a16="http://schemas.microsoft.com/office/drawing/2014/main" id="{DDA63F1E-EA9F-6200-CD5F-323C0C93F331}"/>
            </a:ext>
          </a:extLst>
        </xdr:cNvPr>
        <xdr:cNvSpPr>
          <a:spLocks/>
        </xdr:cNvSpPr>
      </xdr:nvSpPr>
      <xdr:spPr bwMode="auto">
        <a:xfrm>
          <a:off x="8810625" y="9886950"/>
          <a:ext cx="76200" cy="523875"/>
        </a:xfrm>
        <a:prstGeom prst="rightBrace">
          <a:avLst>
            <a:gd name="adj1" fmla="val 11980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52</xdr:col>
      <xdr:colOff>38100</xdr:colOff>
      <xdr:row>93</xdr:row>
      <xdr:rowOff>85725</xdr:rowOff>
    </xdr:from>
    <xdr:to>
      <xdr:col>53</xdr:col>
      <xdr:colOff>19050</xdr:colOff>
      <xdr:row>98</xdr:row>
      <xdr:rowOff>9525</xdr:rowOff>
    </xdr:to>
    <xdr:sp macro="" textlink="">
      <xdr:nvSpPr>
        <xdr:cNvPr id="21427" name="AutoShape 127">
          <a:extLst>
            <a:ext uri="{FF2B5EF4-FFF2-40B4-BE49-F238E27FC236}">
              <a16:creationId xmlns:a16="http://schemas.microsoft.com/office/drawing/2014/main" id="{5BCD72BC-5239-BEFA-6C7F-B79E2B4C7711}"/>
            </a:ext>
          </a:extLst>
        </xdr:cNvPr>
        <xdr:cNvSpPr>
          <a:spLocks/>
        </xdr:cNvSpPr>
      </xdr:nvSpPr>
      <xdr:spPr bwMode="auto">
        <a:xfrm>
          <a:off x="7591425" y="11268075"/>
          <a:ext cx="95250" cy="495300"/>
        </a:xfrm>
        <a:prstGeom prst="leftBrace">
          <a:avLst>
            <a:gd name="adj1" fmla="val 9333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58</xdr:col>
      <xdr:colOff>0</xdr:colOff>
      <xdr:row>93</xdr:row>
      <xdr:rowOff>76200</xdr:rowOff>
    </xdr:from>
    <xdr:to>
      <xdr:col>58</xdr:col>
      <xdr:colOff>76200</xdr:colOff>
      <xdr:row>98</xdr:row>
      <xdr:rowOff>28575</xdr:rowOff>
    </xdr:to>
    <xdr:sp macro="" textlink="">
      <xdr:nvSpPr>
        <xdr:cNvPr id="21428" name="AutoShape 128">
          <a:extLst>
            <a:ext uri="{FF2B5EF4-FFF2-40B4-BE49-F238E27FC236}">
              <a16:creationId xmlns:a16="http://schemas.microsoft.com/office/drawing/2014/main" id="{C56A4C6B-28B5-3267-2622-A63A65924C94}"/>
            </a:ext>
          </a:extLst>
        </xdr:cNvPr>
        <xdr:cNvSpPr>
          <a:spLocks/>
        </xdr:cNvSpPr>
      </xdr:nvSpPr>
      <xdr:spPr bwMode="auto">
        <a:xfrm>
          <a:off x="8239125" y="11258550"/>
          <a:ext cx="76200" cy="523875"/>
        </a:xfrm>
        <a:prstGeom prst="rightBrace">
          <a:avLst>
            <a:gd name="adj1" fmla="val 11980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52</xdr:col>
      <xdr:colOff>38100</xdr:colOff>
      <xdr:row>105</xdr:row>
      <xdr:rowOff>85725</xdr:rowOff>
    </xdr:from>
    <xdr:to>
      <xdr:col>53</xdr:col>
      <xdr:colOff>19050</xdr:colOff>
      <xdr:row>110</xdr:row>
      <xdr:rowOff>9525</xdr:rowOff>
    </xdr:to>
    <xdr:sp macro="" textlink="">
      <xdr:nvSpPr>
        <xdr:cNvPr id="21429" name="AutoShape 127">
          <a:extLst>
            <a:ext uri="{FF2B5EF4-FFF2-40B4-BE49-F238E27FC236}">
              <a16:creationId xmlns:a16="http://schemas.microsoft.com/office/drawing/2014/main" id="{A235078C-EE88-B7FC-DB47-FF7B13528CBF}"/>
            </a:ext>
          </a:extLst>
        </xdr:cNvPr>
        <xdr:cNvSpPr>
          <a:spLocks/>
        </xdr:cNvSpPr>
      </xdr:nvSpPr>
      <xdr:spPr bwMode="auto">
        <a:xfrm>
          <a:off x="7591425" y="12639675"/>
          <a:ext cx="95250" cy="495300"/>
        </a:xfrm>
        <a:prstGeom prst="leftBrace">
          <a:avLst>
            <a:gd name="adj1" fmla="val 9333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58</xdr:col>
      <xdr:colOff>0</xdr:colOff>
      <xdr:row>105</xdr:row>
      <xdr:rowOff>76200</xdr:rowOff>
    </xdr:from>
    <xdr:to>
      <xdr:col>58</xdr:col>
      <xdr:colOff>76200</xdr:colOff>
      <xdr:row>110</xdr:row>
      <xdr:rowOff>28575</xdr:rowOff>
    </xdr:to>
    <xdr:sp macro="" textlink="">
      <xdr:nvSpPr>
        <xdr:cNvPr id="21430" name="AutoShape 128">
          <a:extLst>
            <a:ext uri="{FF2B5EF4-FFF2-40B4-BE49-F238E27FC236}">
              <a16:creationId xmlns:a16="http://schemas.microsoft.com/office/drawing/2014/main" id="{C7C49591-2D3A-7B5D-1E3F-71B6611EB589}"/>
            </a:ext>
          </a:extLst>
        </xdr:cNvPr>
        <xdr:cNvSpPr>
          <a:spLocks/>
        </xdr:cNvSpPr>
      </xdr:nvSpPr>
      <xdr:spPr bwMode="auto">
        <a:xfrm>
          <a:off x="8239125" y="12630150"/>
          <a:ext cx="76200" cy="523875"/>
        </a:xfrm>
        <a:prstGeom prst="rightBrace">
          <a:avLst>
            <a:gd name="adj1" fmla="val 11980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38100</xdr:colOff>
      <xdr:row>117</xdr:row>
      <xdr:rowOff>85725</xdr:rowOff>
    </xdr:from>
    <xdr:to>
      <xdr:col>58</xdr:col>
      <xdr:colOff>19050</xdr:colOff>
      <xdr:row>122</xdr:row>
      <xdr:rowOff>9525</xdr:rowOff>
    </xdr:to>
    <xdr:sp macro="" textlink="">
      <xdr:nvSpPr>
        <xdr:cNvPr id="21431" name="AutoShape 127">
          <a:extLst>
            <a:ext uri="{FF2B5EF4-FFF2-40B4-BE49-F238E27FC236}">
              <a16:creationId xmlns:a16="http://schemas.microsoft.com/office/drawing/2014/main" id="{654E3C7D-178A-50D7-24A2-DB8DB5BD6F6B}"/>
            </a:ext>
          </a:extLst>
        </xdr:cNvPr>
        <xdr:cNvSpPr>
          <a:spLocks/>
        </xdr:cNvSpPr>
      </xdr:nvSpPr>
      <xdr:spPr bwMode="auto">
        <a:xfrm>
          <a:off x="8162925" y="14011275"/>
          <a:ext cx="95250" cy="495300"/>
        </a:xfrm>
        <a:prstGeom prst="leftBrace">
          <a:avLst>
            <a:gd name="adj1" fmla="val 9333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63</xdr:col>
      <xdr:colOff>0</xdr:colOff>
      <xdr:row>117</xdr:row>
      <xdr:rowOff>76200</xdr:rowOff>
    </xdr:from>
    <xdr:to>
      <xdr:col>63</xdr:col>
      <xdr:colOff>76200</xdr:colOff>
      <xdr:row>122</xdr:row>
      <xdr:rowOff>28575</xdr:rowOff>
    </xdr:to>
    <xdr:sp macro="" textlink="">
      <xdr:nvSpPr>
        <xdr:cNvPr id="21432" name="AutoShape 128">
          <a:extLst>
            <a:ext uri="{FF2B5EF4-FFF2-40B4-BE49-F238E27FC236}">
              <a16:creationId xmlns:a16="http://schemas.microsoft.com/office/drawing/2014/main" id="{2E9582F1-C4B2-7683-9FF7-0B9E835F72E8}"/>
            </a:ext>
          </a:extLst>
        </xdr:cNvPr>
        <xdr:cNvSpPr>
          <a:spLocks/>
        </xdr:cNvSpPr>
      </xdr:nvSpPr>
      <xdr:spPr bwMode="auto">
        <a:xfrm>
          <a:off x="8810625" y="14001750"/>
          <a:ext cx="76200" cy="523875"/>
        </a:xfrm>
        <a:prstGeom prst="rightBrace">
          <a:avLst>
            <a:gd name="adj1" fmla="val 11980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38100</xdr:colOff>
      <xdr:row>123</xdr:row>
      <xdr:rowOff>85725</xdr:rowOff>
    </xdr:from>
    <xdr:to>
      <xdr:col>11</xdr:col>
      <xdr:colOff>19050</xdr:colOff>
      <xdr:row>128</xdr:row>
      <xdr:rowOff>9525</xdr:rowOff>
    </xdr:to>
    <xdr:sp macro="" textlink="">
      <xdr:nvSpPr>
        <xdr:cNvPr id="21433" name="AutoShape 127">
          <a:extLst>
            <a:ext uri="{FF2B5EF4-FFF2-40B4-BE49-F238E27FC236}">
              <a16:creationId xmlns:a16="http://schemas.microsoft.com/office/drawing/2014/main" id="{7FA42652-5356-A7E5-EB71-AC4CA15F2BC2}"/>
            </a:ext>
          </a:extLst>
        </xdr:cNvPr>
        <xdr:cNvSpPr>
          <a:spLocks/>
        </xdr:cNvSpPr>
      </xdr:nvSpPr>
      <xdr:spPr bwMode="auto">
        <a:xfrm>
          <a:off x="2790825" y="14697075"/>
          <a:ext cx="95250" cy="495300"/>
        </a:xfrm>
        <a:prstGeom prst="leftBrace">
          <a:avLst>
            <a:gd name="adj1" fmla="val 9333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123</xdr:row>
      <xdr:rowOff>76200</xdr:rowOff>
    </xdr:from>
    <xdr:to>
      <xdr:col>16</xdr:col>
      <xdr:colOff>76200</xdr:colOff>
      <xdr:row>128</xdr:row>
      <xdr:rowOff>28575</xdr:rowOff>
    </xdr:to>
    <xdr:sp macro="" textlink="">
      <xdr:nvSpPr>
        <xdr:cNvPr id="21434" name="AutoShape 128">
          <a:extLst>
            <a:ext uri="{FF2B5EF4-FFF2-40B4-BE49-F238E27FC236}">
              <a16:creationId xmlns:a16="http://schemas.microsoft.com/office/drawing/2014/main" id="{19A7A6A7-7775-7768-C379-1E6707EFDC58}"/>
            </a:ext>
          </a:extLst>
        </xdr:cNvPr>
        <xdr:cNvSpPr>
          <a:spLocks/>
        </xdr:cNvSpPr>
      </xdr:nvSpPr>
      <xdr:spPr bwMode="auto">
        <a:xfrm>
          <a:off x="3438525" y="14687550"/>
          <a:ext cx="76200" cy="523875"/>
        </a:xfrm>
        <a:prstGeom prst="rightBrace">
          <a:avLst>
            <a:gd name="adj1" fmla="val 11980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52</xdr:col>
      <xdr:colOff>38100</xdr:colOff>
      <xdr:row>123</xdr:row>
      <xdr:rowOff>85725</xdr:rowOff>
    </xdr:from>
    <xdr:to>
      <xdr:col>53</xdr:col>
      <xdr:colOff>19050</xdr:colOff>
      <xdr:row>128</xdr:row>
      <xdr:rowOff>9525</xdr:rowOff>
    </xdr:to>
    <xdr:sp macro="" textlink="">
      <xdr:nvSpPr>
        <xdr:cNvPr id="21435" name="AutoShape 127">
          <a:extLst>
            <a:ext uri="{FF2B5EF4-FFF2-40B4-BE49-F238E27FC236}">
              <a16:creationId xmlns:a16="http://schemas.microsoft.com/office/drawing/2014/main" id="{BD99D752-7F80-A53B-287D-BD186F6482D8}"/>
            </a:ext>
          </a:extLst>
        </xdr:cNvPr>
        <xdr:cNvSpPr>
          <a:spLocks/>
        </xdr:cNvSpPr>
      </xdr:nvSpPr>
      <xdr:spPr bwMode="auto">
        <a:xfrm>
          <a:off x="7591425" y="14697075"/>
          <a:ext cx="95250" cy="495300"/>
        </a:xfrm>
        <a:prstGeom prst="leftBrace">
          <a:avLst>
            <a:gd name="adj1" fmla="val 9333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58</xdr:col>
      <xdr:colOff>0</xdr:colOff>
      <xdr:row>123</xdr:row>
      <xdr:rowOff>76200</xdr:rowOff>
    </xdr:from>
    <xdr:to>
      <xdr:col>58</xdr:col>
      <xdr:colOff>76200</xdr:colOff>
      <xdr:row>128</xdr:row>
      <xdr:rowOff>28575</xdr:rowOff>
    </xdr:to>
    <xdr:sp macro="" textlink="">
      <xdr:nvSpPr>
        <xdr:cNvPr id="21436" name="AutoShape 128">
          <a:extLst>
            <a:ext uri="{FF2B5EF4-FFF2-40B4-BE49-F238E27FC236}">
              <a16:creationId xmlns:a16="http://schemas.microsoft.com/office/drawing/2014/main" id="{BD898A03-97D5-51E1-0225-5C93FCAD6C92}"/>
            </a:ext>
          </a:extLst>
        </xdr:cNvPr>
        <xdr:cNvSpPr>
          <a:spLocks/>
        </xdr:cNvSpPr>
      </xdr:nvSpPr>
      <xdr:spPr bwMode="auto">
        <a:xfrm>
          <a:off x="8239125" y="14687550"/>
          <a:ext cx="76200" cy="523875"/>
        </a:xfrm>
        <a:prstGeom prst="rightBrace">
          <a:avLst>
            <a:gd name="adj1" fmla="val 11980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52</xdr:col>
      <xdr:colOff>38100</xdr:colOff>
      <xdr:row>75</xdr:row>
      <xdr:rowOff>85725</xdr:rowOff>
    </xdr:from>
    <xdr:to>
      <xdr:col>53</xdr:col>
      <xdr:colOff>19050</xdr:colOff>
      <xdr:row>80</xdr:row>
      <xdr:rowOff>9525</xdr:rowOff>
    </xdr:to>
    <xdr:sp macro="" textlink="">
      <xdr:nvSpPr>
        <xdr:cNvPr id="21437" name="AutoShape 127">
          <a:extLst>
            <a:ext uri="{FF2B5EF4-FFF2-40B4-BE49-F238E27FC236}">
              <a16:creationId xmlns:a16="http://schemas.microsoft.com/office/drawing/2014/main" id="{33017F6A-EF23-F0AE-ED47-C99ED1D6C943}"/>
            </a:ext>
          </a:extLst>
        </xdr:cNvPr>
        <xdr:cNvSpPr>
          <a:spLocks/>
        </xdr:cNvSpPr>
      </xdr:nvSpPr>
      <xdr:spPr bwMode="auto">
        <a:xfrm>
          <a:off x="7591425" y="9210675"/>
          <a:ext cx="95250" cy="495300"/>
        </a:xfrm>
        <a:prstGeom prst="leftBrace">
          <a:avLst>
            <a:gd name="adj1" fmla="val 9333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58</xdr:col>
      <xdr:colOff>0</xdr:colOff>
      <xdr:row>75</xdr:row>
      <xdr:rowOff>76200</xdr:rowOff>
    </xdr:from>
    <xdr:to>
      <xdr:col>58</xdr:col>
      <xdr:colOff>76200</xdr:colOff>
      <xdr:row>80</xdr:row>
      <xdr:rowOff>28575</xdr:rowOff>
    </xdr:to>
    <xdr:sp macro="" textlink="">
      <xdr:nvSpPr>
        <xdr:cNvPr id="21438" name="AutoShape 128">
          <a:extLst>
            <a:ext uri="{FF2B5EF4-FFF2-40B4-BE49-F238E27FC236}">
              <a16:creationId xmlns:a16="http://schemas.microsoft.com/office/drawing/2014/main" id="{93D4D9FB-04E4-AB4C-ECDF-55625C7BA4B5}"/>
            </a:ext>
          </a:extLst>
        </xdr:cNvPr>
        <xdr:cNvSpPr>
          <a:spLocks/>
        </xdr:cNvSpPr>
      </xdr:nvSpPr>
      <xdr:spPr bwMode="auto">
        <a:xfrm>
          <a:off x="8239125" y="9201150"/>
          <a:ext cx="76200" cy="523875"/>
        </a:xfrm>
        <a:prstGeom prst="rightBrace">
          <a:avLst>
            <a:gd name="adj1" fmla="val 11980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38100</xdr:colOff>
      <xdr:row>75</xdr:row>
      <xdr:rowOff>85725</xdr:rowOff>
    </xdr:from>
    <xdr:to>
      <xdr:col>11</xdr:col>
      <xdr:colOff>19050</xdr:colOff>
      <xdr:row>80</xdr:row>
      <xdr:rowOff>9525</xdr:rowOff>
    </xdr:to>
    <xdr:sp macro="" textlink="">
      <xdr:nvSpPr>
        <xdr:cNvPr id="21439" name="AutoShape 127">
          <a:extLst>
            <a:ext uri="{FF2B5EF4-FFF2-40B4-BE49-F238E27FC236}">
              <a16:creationId xmlns:a16="http://schemas.microsoft.com/office/drawing/2014/main" id="{A3BAD6AD-BA29-633B-FC87-9E43AA726B98}"/>
            </a:ext>
          </a:extLst>
        </xdr:cNvPr>
        <xdr:cNvSpPr>
          <a:spLocks/>
        </xdr:cNvSpPr>
      </xdr:nvSpPr>
      <xdr:spPr bwMode="auto">
        <a:xfrm>
          <a:off x="2790825" y="9210675"/>
          <a:ext cx="95250" cy="495300"/>
        </a:xfrm>
        <a:prstGeom prst="leftBrace">
          <a:avLst>
            <a:gd name="adj1" fmla="val 9333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75</xdr:row>
      <xdr:rowOff>76200</xdr:rowOff>
    </xdr:from>
    <xdr:to>
      <xdr:col>16</xdr:col>
      <xdr:colOff>76200</xdr:colOff>
      <xdr:row>80</xdr:row>
      <xdr:rowOff>28575</xdr:rowOff>
    </xdr:to>
    <xdr:sp macro="" textlink="">
      <xdr:nvSpPr>
        <xdr:cNvPr id="21440" name="AutoShape 128">
          <a:extLst>
            <a:ext uri="{FF2B5EF4-FFF2-40B4-BE49-F238E27FC236}">
              <a16:creationId xmlns:a16="http://schemas.microsoft.com/office/drawing/2014/main" id="{BB919BFB-F42D-ACDC-76C2-627FF729D980}"/>
            </a:ext>
          </a:extLst>
        </xdr:cNvPr>
        <xdr:cNvSpPr>
          <a:spLocks/>
        </xdr:cNvSpPr>
      </xdr:nvSpPr>
      <xdr:spPr bwMode="auto">
        <a:xfrm>
          <a:off x="3438525" y="9201150"/>
          <a:ext cx="76200" cy="523875"/>
        </a:xfrm>
        <a:prstGeom prst="rightBrace">
          <a:avLst>
            <a:gd name="adj1" fmla="val 11980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38100</xdr:colOff>
      <xdr:row>57</xdr:row>
      <xdr:rowOff>85725</xdr:rowOff>
    </xdr:from>
    <xdr:to>
      <xdr:col>11</xdr:col>
      <xdr:colOff>19050</xdr:colOff>
      <xdr:row>62</xdr:row>
      <xdr:rowOff>9525</xdr:rowOff>
    </xdr:to>
    <xdr:sp macro="" textlink="">
      <xdr:nvSpPr>
        <xdr:cNvPr id="21441" name="AutoShape 127">
          <a:extLst>
            <a:ext uri="{FF2B5EF4-FFF2-40B4-BE49-F238E27FC236}">
              <a16:creationId xmlns:a16="http://schemas.microsoft.com/office/drawing/2014/main" id="{571D0598-3545-973B-A955-4CB50FD30FFE}"/>
            </a:ext>
          </a:extLst>
        </xdr:cNvPr>
        <xdr:cNvSpPr>
          <a:spLocks/>
        </xdr:cNvSpPr>
      </xdr:nvSpPr>
      <xdr:spPr bwMode="auto">
        <a:xfrm>
          <a:off x="2790825" y="7115175"/>
          <a:ext cx="95250" cy="495300"/>
        </a:xfrm>
        <a:prstGeom prst="leftBrace">
          <a:avLst>
            <a:gd name="adj1" fmla="val 9333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57</xdr:row>
      <xdr:rowOff>76200</xdr:rowOff>
    </xdr:from>
    <xdr:to>
      <xdr:col>16</xdr:col>
      <xdr:colOff>76200</xdr:colOff>
      <xdr:row>62</xdr:row>
      <xdr:rowOff>28575</xdr:rowOff>
    </xdr:to>
    <xdr:sp macro="" textlink="">
      <xdr:nvSpPr>
        <xdr:cNvPr id="21442" name="AutoShape 128">
          <a:extLst>
            <a:ext uri="{FF2B5EF4-FFF2-40B4-BE49-F238E27FC236}">
              <a16:creationId xmlns:a16="http://schemas.microsoft.com/office/drawing/2014/main" id="{39F5A6A1-B3DD-4F01-E0E0-DA1ACBED0CFA}"/>
            </a:ext>
          </a:extLst>
        </xdr:cNvPr>
        <xdr:cNvSpPr>
          <a:spLocks/>
        </xdr:cNvSpPr>
      </xdr:nvSpPr>
      <xdr:spPr bwMode="auto">
        <a:xfrm>
          <a:off x="3438525" y="7105650"/>
          <a:ext cx="76200" cy="523875"/>
        </a:xfrm>
        <a:prstGeom prst="rightBrace">
          <a:avLst>
            <a:gd name="adj1" fmla="val 11980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52</xdr:col>
      <xdr:colOff>38100</xdr:colOff>
      <xdr:row>57</xdr:row>
      <xdr:rowOff>85725</xdr:rowOff>
    </xdr:from>
    <xdr:to>
      <xdr:col>53</xdr:col>
      <xdr:colOff>19050</xdr:colOff>
      <xdr:row>62</xdr:row>
      <xdr:rowOff>9525</xdr:rowOff>
    </xdr:to>
    <xdr:sp macro="" textlink="">
      <xdr:nvSpPr>
        <xdr:cNvPr id="21443" name="AutoShape 127">
          <a:extLst>
            <a:ext uri="{FF2B5EF4-FFF2-40B4-BE49-F238E27FC236}">
              <a16:creationId xmlns:a16="http://schemas.microsoft.com/office/drawing/2014/main" id="{FB1A43C8-EF3E-88A0-2786-D7F466ACBD31}"/>
            </a:ext>
          </a:extLst>
        </xdr:cNvPr>
        <xdr:cNvSpPr>
          <a:spLocks/>
        </xdr:cNvSpPr>
      </xdr:nvSpPr>
      <xdr:spPr bwMode="auto">
        <a:xfrm>
          <a:off x="7591425" y="7115175"/>
          <a:ext cx="95250" cy="495300"/>
        </a:xfrm>
        <a:prstGeom prst="leftBrace">
          <a:avLst>
            <a:gd name="adj1" fmla="val 9333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58</xdr:col>
      <xdr:colOff>0</xdr:colOff>
      <xdr:row>57</xdr:row>
      <xdr:rowOff>76200</xdr:rowOff>
    </xdr:from>
    <xdr:to>
      <xdr:col>58</xdr:col>
      <xdr:colOff>76200</xdr:colOff>
      <xdr:row>62</xdr:row>
      <xdr:rowOff>28575</xdr:rowOff>
    </xdr:to>
    <xdr:sp macro="" textlink="">
      <xdr:nvSpPr>
        <xdr:cNvPr id="21444" name="AutoShape 128">
          <a:extLst>
            <a:ext uri="{FF2B5EF4-FFF2-40B4-BE49-F238E27FC236}">
              <a16:creationId xmlns:a16="http://schemas.microsoft.com/office/drawing/2014/main" id="{365FEF88-31B6-F4B4-2100-DC04EC4059D2}"/>
            </a:ext>
          </a:extLst>
        </xdr:cNvPr>
        <xdr:cNvSpPr>
          <a:spLocks/>
        </xdr:cNvSpPr>
      </xdr:nvSpPr>
      <xdr:spPr bwMode="auto">
        <a:xfrm>
          <a:off x="8239125" y="7105650"/>
          <a:ext cx="76200" cy="523875"/>
        </a:xfrm>
        <a:prstGeom prst="rightBrace">
          <a:avLst>
            <a:gd name="adj1" fmla="val 11980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52</xdr:col>
      <xdr:colOff>38100</xdr:colOff>
      <xdr:row>9</xdr:row>
      <xdr:rowOff>85725</xdr:rowOff>
    </xdr:from>
    <xdr:to>
      <xdr:col>53</xdr:col>
      <xdr:colOff>19050</xdr:colOff>
      <xdr:row>14</xdr:row>
      <xdr:rowOff>9525</xdr:rowOff>
    </xdr:to>
    <xdr:sp macro="" textlink="">
      <xdr:nvSpPr>
        <xdr:cNvPr id="21445" name="AutoShape 127">
          <a:extLst>
            <a:ext uri="{FF2B5EF4-FFF2-40B4-BE49-F238E27FC236}">
              <a16:creationId xmlns:a16="http://schemas.microsoft.com/office/drawing/2014/main" id="{4344CC34-17D3-411D-68EF-6CED4054E163}"/>
            </a:ext>
          </a:extLst>
        </xdr:cNvPr>
        <xdr:cNvSpPr>
          <a:spLocks/>
        </xdr:cNvSpPr>
      </xdr:nvSpPr>
      <xdr:spPr bwMode="auto">
        <a:xfrm>
          <a:off x="7591425" y="1628775"/>
          <a:ext cx="95250" cy="495300"/>
        </a:xfrm>
        <a:prstGeom prst="leftBrace">
          <a:avLst>
            <a:gd name="adj1" fmla="val 9333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58</xdr:col>
      <xdr:colOff>0</xdr:colOff>
      <xdr:row>9</xdr:row>
      <xdr:rowOff>76200</xdr:rowOff>
    </xdr:from>
    <xdr:to>
      <xdr:col>58</xdr:col>
      <xdr:colOff>76200</xdr:colOff>
      <xdr:row>14</xdr:row>
      <xdr:rowOff>28575</xdr:rowOff>
    </xdr:to>
    <xdr:sp macro="" textlink="">
      <xdr:nvSpPr>
        <xdr:cNvPr id="21446" name="AutoShape 128">
          <a:extLst>
            <a:ext uri="{FF2B5EF4-FFF2-40B4-BE49-F238E27FC236}">
              <a16:creationId xmlns:a16="http://schemas.microsoft.com/office/drawing/2014/main" id="{B7DA2234-47CC-3CE4-8D86-6A94C6E32324}"/>
            </a:ext>
          </a:extLst>
        </xdr:cNvPr>
        <xdr:cNvSpPr>
          <a:spLocks/>
        </xdr:cNvSpPr>
      </xdr:nvSpPr>
      <xdr:spPr bwMode="auto">
        <a:xfrm>
          <a:off x="8239125" y="1619250"/>
          <a:ext cx="76200" cy="523875"/>
        </a:xfrm>
        <a:prstGeom prst="rightBrace">
          <a:avLst>
            <a:gd name="adj1" fmla="val 11980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38100</xdr:colOff>
      <xdr:row>9</xdr:row>
      <xdr:rowOff>85725</xdr:rowOff>
    </xdr:from>
    <xdr:to>
      <xdr:col>11</xdr:col>
      <xdr:colOff>19050</xdr:colOff>
      <xdr:row>14</xdr:row>
      <xdr:rowOff>9525</xdr:rowOff>
    </xdr:to>
    <xdr:sp macro="" textlink="">
      <xdr:nvSpPr>
        <xdr:cNvPr id="21447" name="AutoShape 127">
          <a:extLst>
            <a:ext uri="{FF2B5EF4-FFF2-40B4-BE49-F238E27FC236}">
              <a16:creationId xmlns:a16="http://schemas.microsoft.com/office/drawing/2014/main" id="{4DEFA25D-AB5C-8A49-36EE-32ADF9084D62}"/>
            </a:ext>
          </a:extLst>
        </xdr:cNvPr>
        <xdr:cNvSpPr>
          <a:spLocks/>
        </xdr:cNvSpPr>
      </xdr:nvSpPr>
      <xdr:spPr bwMode="auto">
        <a:xfrm>
          <a:off x="2790825" y="1628775"/>
          <a:ext cx="95250" cy="495300"/>
        </a:xfrm>
        <a:prstGeom prst="leftBrace">
          <a:avLst>
            <a:gd name="adj1" fmla="val 9333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76200</xdr:rowOff>
    </xdr:from>
    <xdr:to>
      <xdr:col>16</xdr:col>
      <xdr:colOff>76200</xdr:colOff>
      <xdr:row>14</xdr:row>
      <xdr:rowOff>28575</xdr:rowOff>
    </xdr:to>
    <xdr:sp macro="" textlink="">
      <xdr:nvSpPr>
        <xdr:cNvPr id="21448" name="AutoShape 128">
          <a:extLst>
            <a:ext uri="{FF2B5EF4-FFF2-40B4-BE49-F238E27FC236}">
              <a16:creationId xmlns:a16="http://schemas.microsoft.com/office/drawing/2014/main" id="{3360DEBC-0E82-F839-3200-8366D502CB05}"/>
            </a:ext>
          </a:extLst>
        </xdr:cNvPr>
        <xdr:cNvSpPr>
          <a:spLocks/>
        </xdr:cNvSpPr>
      </xdr:nvSpPr>
      <xdr:spPr bwMode="auto">
        <a:xfrm>
          <a:off x="3438525" y="1619250"/>
          <a:ext cx="76200" cy="523875"/>
        </a:xfrm>
        <a:prstGeom prst="rightBrace">
          <a:avLst>
            <a:gd name="adj1" fmla="val 11980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38100</xdr:colOff>
      <xdr:row>21</xdr:row>
      <xdr:rowOff>85725</xdr:rowOff>
    </xdr:from>
    <xdr:to>
      <xdr:col>16</xdr:col>
      <xdr:colOff>19050</xdr:colOff>
      <xdr:row>26</xdr:row>
      <xdr:rowOff>9525</xdr:rowOff>
    </xdr:to>
    <xdr:sp macro="" textlink="">
      <xdr:nvSpPr>
        <xdr:cNvPr id="21449" name="AutoShape 127">
          <a:extLst>
            <a:ext uri="{FF2B5EF4-FFF2-40B4-BE49-F238E27FC236}">
              <a16:creationId xmlns:a16="http://schemas.microsoft.com/office/drawing/2014/main" id="{6647F0C2-ED50-D1EF-286C-B36E58209087}"/>
            </a:ext>
          </a:extLst>
        </xdr:cNvPr>
        <xdr:cNvSpPr>
          <a:spLocks/>
        </xdr:cNvSpPr>
      </xdr:nvSpPr>
      <xdr:spPr bwMode="auto">
        <a:xfrm>
          <a:off x="3362325" y="3000375"/>
          <a:ext cx="95250" cy="495300"/>
        </a:xfrm>
        <a:prstGeom prst="leftBrace">
          <a:avLst>
            <a:gd name="adj1" fmla="val 9333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21</xdr:row>
      <xdr:rowOff>76200</xdr:rowOff>
    </xdr:from>
    <xdr:to>
      <xdr:col>21</xdr:col>
      <xdr:colOff>76200</xdr:colOff>
      <xdr:row>26</xdr:row>
      <xdr:rowOff>28575</xdr:rowOff>
    </xdr:to>
    <xdr:sp macro="" textlink="">
      <xdr:nvSpPr>
        <xdr:cNvPr id="21450" name="AutoShape 128">
          <a:extLst>
            <a:ext uri="{FF2B5EF4-FFF2-40B4-BE49-F238E27FC236}">
              <a16:creationId xmlns:a16="http://schemas.microsoft.com/office/drawing/2014/main" id="{B5DBFD5D-C97A-BFE1-C4A6-FE6308272CD5}"/>
            </a:ext>
          </a:extLst>
        </xdr:cNvPr>
        <xdr:cNvSpPr>
          <a:spLocks/>
        </xdr:cNvSpPr>
      </xdr:nvSpPr>
      <xdr:spPr bwMode="auto">
        <a:xfrm>
          <a:off x="4010025" y="2990850"/>
          <a:ext cx="76200" cy="523875"/>
        </a:xfrm>
        <a:prstGeom prst="rightBrace">
          <a:avLst>
            <a:gd name="adj1" fmla="val 11980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47</xdr:col>
      <xdr:colOff>38100</xdr:colOff>
      <xdr:row>21</xdr:row>
      <xdr:rowOff>85725</xdr:rowOff>
    </xdr:from>
    <xdr:to>
      <xdr:col>48</xdr:col>
      <xdr:colOff>19050</xdr:colOff>
      <xdr:row>26</xdr:row>
      <xdr:rowOff>9525</xdr:rowOff>
    </xdr:to>
    <xdr:sp macro="" textlink="">
      <xdr:nvSpPr>
        <xdr:cNvPr id="21451" name="AutoShape 127">
          <a:extLst>
            <a:ext uri="{FF2B5EF4-FFF2-40B4-BE49-F238E27FC236}">
              <a16:creationId xmlns:a16="http://schemas.microsoft.com/office/drawing/2014/main" id="{1B3B0D9B-DD30-6E81-E914-112BEEEBEDF3}"/>
            </a:ext>
          </a:extLst>
        </xdr:cNvPr>
        <xdr:cNvSpPr>
          <a:spLocks/>
        </xdr:cNvSpPr>
      </xdr:nvSpPr>
      <xdr:spPr bwMode="auto">
        <a:xfrm>
          <a:off x="7019925" y="3000375"/>
          <a:ext cx="95250" cy="495300"/>
        </a:xfrm>
        <a:prstGeom prst="leftBrace">
          <a:avLst>
            <a:gd name="adj1" fmla="val 9333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53</xdr:col>
      <xdr:colOff>0</xdr:colOff>
      <xdr:row>21</xdr:row>
      <xdr:rowOff>76200</xdr:rowOff>
    </xdr:from>
    <xdr:to>
      <xdr:col>53</xdr:col>
      <xdr:colOff>76200</xdr:colOff>
      <xdr:row>26</xdr:row>
      <xdr:rowOff>28575</xdr:rowOff>
    </xdr:to>
    <xdr:sp macro="" textlink="">
      <xdr:nvSpPr>
        <xdr:cNvPr id="21452" name="AutoShape 128">
          <a:extLst>
            <a:ext uri="{FF2B5EF4-FFF2-40B4-BE49-F238E27FC236}">
              <a16:creationId xmlns:a16="http://schemas.microsoft.com/office/drawing/2014/main" id="{59D7CA9F-91CA-752B-339E-E985110455C0}"/>
            </a:ext>
          </a:extLst>
        </xdr:cNvPr>
        <xdr:cNvSpPr>
          <a:spLocks/>
        </xdr:cNvSpPr>
      </xdr:nvSpPr>
      <xdr:spPr bwMode="auto">
        <a:xfrm>
          <a:off x="7667625" y="2990850"/>
          <a:ext cx="76200" cy="523875"/>
        </a:xfrm>
        <a:prstGeom prst="rightBrace">
          <a:avLst>
            <a:gd name="adj1" fmla="val 11980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47</xdr:col>
      <xdr:colOff>38100</xdr:colOff>
      <xdr:row>45</xdr:row>
      <xdr:rowOff>85725</xdr:rowOff>
    </xdr:from>
    <xdr:to>
      <xdr:col>48</xdr:col>
      <xdr:colOff>19050</xdr:colOff>
      <xdr:row>50</xdr:row>
      <xdr:rowOff>9525</xdr:rowOff>
    </xdr:to>
    <xdr:sp macro="" textlink="">
      <xdr:nvSpPr>
        <xdr:cNvPr id="21453" name="AutoShape 127">
          <a:extLst>
            <a:ext uri="{FF2B5EF4-FFF2-40B4-BE49-F238E27FC236}">
              <a16:creationId xmlns:a16="http://schemas.microsoft.com/office/drawing/2014/main" id="{CA01D7D1-3B25-9B15-C601-E49AE51D0778}"/>
            </a:ext>
          </a:extLst>
        </xdr:cNvPr>
        <xdr:cNvSpPr>
          <a:spLocks/>
        </xdr:cNvSpPr>
      </xdr:nvSpPr>
      <xdr:spPr bwMode="auto">
        <a:xfrm>
          <a:off x="7019925" y="5743575"/>
          <a:ext cx="95250" cy="495300"/>
        </a:xfrm>
        <a:prstGeom prst="leftBrace">
          <a:avLst>
            <a:gd name="adj1" fmla="val 9333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53</xdr:col>
      <xdr:colOff>0</xdr:colOff>
      <xdr:row>45</xdr:row>
      <xdr:rowOff>76200</xdr:rowOff>
    </xdr:from>
    <xdr:to>
      <xdr:col>53</xdr:col>
      <xdr:colOff>76200</xdr:colOff>
      <xdr:row>50</xdr:row>
      <xdr:rowOff>28575</xdr:rowOff>
    </xdr:to>
    <xdr:sp macro="" textlink="">
      <xdr:nvSpPr>
        <xdr:cNvPr id="21454" name="AutoShape 128">
          <a:extLst>
            <a:ext uri="{FF2B5EF4-FFF2-40B4-BE49-F238E27FC236}">
              <a16:creationId xmlns:a16="http://schemas.microsoft.com/office/drawing/2014/main" id="{947B15FE-F85E-5B6C-CFC4-79D0C34E6D42}"/>
            </a:ext>
          </a:extLst>
        </xdr:cNvPr>
        <xdr:cNvSpPr>
          <a:spLocks/>
        </xdr:cNvSpPr>
      </xdr:nvSpPr>
      <xdr:spPr bwMode="auto">
        <a:xfrm>
          <a:off x="7667625" y="5734050"/>
          <a:ext cx="76200" cy="523875"/>
        </a:xfrm>
        <a:prstGeom prst="rightBrace">
          <a:avLst>
            <a:gd name="adj1" fmla="val 11980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38100</xdr:colOff>
      <xdr:row>45</xdr:row>
      <xdr:rowOff>85725</xdr:rowOff>
    </xdr:from>
    <xdr:to>
      <xdr:col>16</xdr:col>
      <xdr:colOff>19050</xdr:colOff>
      <xdr:row>50</xdr:row>
      <xdr:rowOff>9525</xdr:rowOff>
    </xdr:to>
    <xdr:sp macro="" textlink="">
      <xdr:nvSpPr>
        <xdr:cNvPr id="21455" name="AutoShape 127">
          <a:extLst>
            <a:ext uri="{FF2B5EF4-FFF2-40B4-BE49-F238E27FC236}">
              <a16:creationId xmlns:a16="http://schemas.microsoft.com/office/drawing/2014/main" id="{6C542299-CC92-B502-963B-6994FE54DC44}"/>
            </a:ext>
          </a:extLst>
        </xdr:cNvPr>
        <xdr:cNvSpPr>
          <a:spLocks/>
        </xdr:cNvSpPr>
      </xdr:nvSpPr>
      <xdr:spPr bwMode="auto">
        <a:xfrm>
          <a:off x="3362325" y="5743575"/>
          <a:ext cx="95250" cy="495300"/>
        </a:xfrm>
        <a:prstGeom prst="leftBrace">
          <a:avLst>
            <a:gd name="adj1" fmla="val 9333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45</xdr:row>
      <xdr:rowOff>76200</xdr:rowOff>
    </xdr:from>
    <xdr:to>
      <xdr:col>21</xdr:col>
      <xdr:colOff>76200</xdr:colOff>
      <xdr:row>50</xdr:row>
      <xdr:rowOff>28575</xdr:rowOff>
    </xdr:to>
    <xdr:sp macro="" textlink="">
      <xdr:nvSpPr>
        <xdr:cNvPr id="21456" name="AutoShape 128">
          <a:extLst>
            <a:ext uri="{FF2B5EF4-FFF2-40B4-BE49-F238E27FC236}">
              <a16:creationId xmlns:a16="http://schemas.microsoft.com/office/drawing/2014/main" id="{3469D2CE-8D70-F589-7550-87BD410F35F9}"/>
            </a:ext>
          </a:extLst>
        </xdr:cNvPr>
        <xdr:cNvSpPr>
          <a:spLocks/>
        </xdr:cNvSpPr>
      </xdr:nvSpPr>
      <xdr:spPr bwMode="auto">
        <a:xfrm>
          <a:off x="4010025" y="5734050"/>
          <a:ext cx="76200" cy="523875"/>
        </a:xfrm>
        <a:prstGeom prst="rightBrace">
          <a:avLst>
            <a:gd name="adj1" fmla="val 11980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47</xdr:col>
      <xdr:colOff>38100</xdr:colOff>
      <xdr:row>87</xdr:row>
      <xdr:rowOff>85725</xdr:rowOff>
    </xdr:from>
    <xdr:to>
      <xdr:col>48</xdr:col>
      <xdr:colOff>19050</xdr:colOff>
      <xdr:row>92</xdr:row>
      <xdr:rowOff>9525</xdr:rowOff>
    </xdr:to>
    <xdr:sp macro="" textlink="">
      <xdr:nvSpPr>
        <xdr:cNvPr id="21457" name="AutoShape 127">
          <a:extLst>
            <a:ext uri="{FF2B5EF4-FFF2-40B4-BE49-F238E27FC236}">
              <a16:creationId xmlns:a16="http://schemas.microsoft.com/office/drawing/2014/main" id="{443421CE-7355-0A30-36BF-1B79E3C78A55}"/>
            </a:ext>
          </a:extLst>
        </xdr:cNvPr>
        <xdr:cNvSpPr>
          <a:spLocks/>
        </xdr:cNvSpPr>
      </xdr:nvSpPr>
      <xdr:spPr bwMode="auto">
        <a:xfrm>
          <a:off x="7019925" y="10582275"/>
          <a:ext cx="95250" cy="495300"/>
        </a:xfrm>
        <a:prstGeom prst="leftBrace">
          <a:avLst>
            <a:gd name="adj1" fmla="val 9333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53</xdr:col>
      <xdr:colOff>0</xdr:colOff>
      <xdr:row>87</xdr:row>
      <xdr:rowOff>76200</xdr:rowOff>
    </xdr:from>
    <xdr:to>
      <xdr:col>53</xdr:col>
      <xdr:colOff>76200</xdr:colOff>
      <xdr:row>92</xdr:row>
      <xdr:rowOff>28575</xdr:rowOff>
    </xdr:to>
    <xdr:sp macro="" textlink="">
      <xdr:nvSpPr>
        <xdr:cNvPr id="21458" name="AutoShape 128">
          <a:extLst>
            <a:ext uri="{FF2B5EF4-FFF2-40B4-BE49-F238E27FC236}">
              <a16:creationId xmlns:a16="http://schemas.microsoft.com/office/drawing/2014/main" id="{904BDA2A-DAA7-2BB0-BCD9-1CBCE952E04F}"/>
            </a:ext>
          </a:extLst>
        </xdr:cNvPr>
        <xdr:cNvSpPr>
          <a:spLocks/>
        </xdr:cNvSpPr>
      </xdr:nvSpPr>
      <xdr:spPr bwMode="auto">
        <a:xfrm>
          <a:off x="7667625" y="10572750"/>
          <a:ext cx="76200" cy="523875"/>
        </a:xfrm>
        <a:prstGeom prst="rightBrace">
          <a:avLst>
            <a:gd name="adj1" fmla="val 11980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38100</xdr:colOff>
      <xdr:row>87</xdr:row>
      <xdr:rowOff>85725</xdr:rowOff>
    </xdr:from>
    <xdr:to>
      <xdr:col>16</xdr:col>
      <xdr:colOff>19050</xdr:colOff>
      <xdr:row>92</xdr:row>
      <xdr:rowOff>9525</xdr:rowOff>
    </xdr:to>
    <xdr:sp macro="" textlink="">
      <xdr:nvSpPr>
        <xdr:cNvPr id="21459" name="AutoShape 127">
          <a:extLst>
            <a:ext uri="{FF2B5EF4-FFF2-40B4-BE49-F238E27FC236}">
              <a16:creationId xmlns:a16="http://schemas.microsoft.com/office/drawing/2014/main" id="{5FF343E1-284B-3DEE-FBEC-9C138A8D7473}"/>
            </a:ext>
          </a:extLst>
        </xdr:cNvPr>
        <xdr:cNvSpPr>
          <a:spLocks/>
        </xdr:cNvSpPr>
      </xdr:nvSpPr>
      <xdr:spPr bwMode="auto">
        <a:xfrm>
          <a:off x="3362325" y="10582275"/>
          <a:ext cx="95250" cy="495300"/>
        </a:xfrm>
        <a:prstGeom prst="leftBrace">
          <a:avLst>
            <a:gd name="adj1" fmla="val 9333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87</xdr:row>
      <xdr:rowOff>76200</xdr:rowOff>
    </xdr:from>
    <xdr:to>
      <xdr:col>21</xdr:col>
      <xdr:colOff>76200</xdr:colOff>
      <xdr:row>92</xdr:row>
      <xdr:rowOff>28575</xdr:rowOff>
    </xdr:to>
    <xdr:sp macro="" textlink="">
      <xdr:nvSpPr>
        <xdr:cNvPr id="21460" name="AutoShape 128">
          <a:extLst>
            <a:ext uri="{FF2B5EF4-FFF2-40B4-BE49-F238E27FC236}">
              <a16:creationId xmlns:a16="http://schemas.microsoft.com/office/drawing/2014/main" id="{870BBCF9-68A1-F745-E84E-8069310E399A}"/>
            </a:ext>
          </a:extLst>
        </xdr:cNvPr>
        <xdr:cNvSpPr>
          <a:spLocks/>
        </xdr:cNvSpPr>
      </xdr:nvSpPr>
      <xdr:spPr bwMode="auto">
        <a:xfrm>
          <a:off x="4010025" y="10572750"/>
          <a:ext cx="76200" cy="523875"/>
        </a:xfrm>
        <a:prstGeom prst="rightBrace">
          <a:avLst>
            <a:gd name="adj1" fmla="val 11980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47</xdr:col>
      <xdr:colOff>38100</xdr:colOff>
      <xdr:row>111</xdr:row>
      <xdr:rowOff>85725</xdr:rowOff>
    </xdr:from>
    <xdr:to>
      <xdr:col>48</xdr:col>
      <xdr:colOff>19050</xdr:colOff>
      <xdr:row>116</xdr:row>
      <xdr:rowOff>9525</xdr:rowOff>
    </xdr:to>
    <xdr:sp macro="" textlink="">
      <xdr:nvSpPr>
        <xdr:cNvPr id="21461" name="AutoShape 127">
          <a:extLst>
            <a:ext uri="{FF2B5EF4-FFF2-40B4-BE49-F238E27FC236}">
              <a16:creationId xmlns:a16="http://schemas.microsoft.com/office/drawing/2014/main" id="{C1053BB7-9BB0-8669-F988-2BB497E20D5D}"/>
            </a:ext>
          </a:extLst>
        </xdr:cNvPr>
        <xdr:cNvSpPr>
          <a:spLocks/>
        </xdr:cNvSpPr>
      </xdr:nvSpPr>
      <xdr:spPr bwMode="auto">
        <a:xfrm>
          <a:off x="7019925" y="13325475"/>
          <a:ext cx="95250" cy="495300"/>
        </a:xfrm>
        <a:prstGeom prst="leftBrace">
          <a:avLst>
            <a:gd name="adj1" fmla="val 9333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53</xdr:col>
      <xdr:colOff>0</xdr:colOff>
      <xdr:row>111</xdr:row>
      <xdr:rowOff>76200</xdr:rowOff>
    </xdr:from>
    <xdr:to>
      <xdr:col>53</xdr:col>
      <xdr:colOff>76200</xdr:colOff>
      <xdr:row>116</xdr:row>
      <xdr:rowOff>28575</xdr:rowOff>
    </xdr:to>
    <xdr:sp macro="" textlink="">
      <xdr:nvSpPr>
        <xdr:cNvPr id="21462" name="AutoShape 128">
          <a:extLst>
            <a:ext uri="{FF2B5EF4-FFF2-40B4-BE49-F238E27FC236}">
              <a16:creationId xmlns:a16="http://schemas.microsoft.com/office/drawing/2014/main" id="{11FD616C-9280-7EF6-3E2C-2EC34039DF32}"/>
            </a:ext>
          </a:extLst>
        </xdr:cNvPr>
        <xdr:cNvSpPr>
          <a:spLocks/>
        </xdr:cNvSpPr>
      </xdr:nvSpPr>
      <xdr:spPr bwMode="auto">
        <a:xfrm>
          <a:off x="7667625" y="13315950"/>
          <a:ext cx="76200" cy="523875"/>
        </a:xfrm>
        <a:prstGeom prst="rightBrace">
          <a:avLst>
            <a:gd name="adj1" fmla="val 11980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38100</xdr:colOff>
      <xdr:row>111</xdr:row>
      <xdr:rowOff>85725</xdr:rowOff>
    </xdr:from>
    <xdr:to>
      <xdr:col>16</xdr:col>
      <xdr:colOff>19050</xdr:colOff>
      <xdr:row>116</xdr:row>
      <xdr:rowOff>9525</xdr:rowOff>
    </xdr:to>
    <xdr:sp macro="" textlink="">
      <xdr:nvSpPr>
        <xdr:cNvPr id="21463" name="AutoShape 127">
          <a:extLst>
            <a:ext uri="{FF2B5EF4-FFF2-40B4-BE49-F238E27FC236}">
              <a16:creationId xmlns:a16="http://schemas.microsoft.com/office/drawing/2014/main" id="{5C034412-10D9-7E42-A5DC-C050EB7F91C6}"/>
            </a:ext>
          </a:extLst>
        </xdr:cNvPr>
        <xdr:cNvSpPr>
          <a:spLocks/>
        </xdr:cNvSpPr>
      </xdr:nvSpPr>
      <xdr:spPr bwMode="auto">
        <a:xfrm>
          <a:off x="3362325" y="13325475"/>
          <a:ext cx="95250" cy="495300"/>
        </a:xfrm>
        <a:prstGeom prst="leftBrace">
          <a:avLst>
            <a:gd name="adj1" fmla="val 9333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111</xdr:row>
      <xdr:rowOff>76200</xdr:rowOff>
    </xdr:from>
    <xdr:to>
      <xdr:col>21</xdr:col>
      <xdr:colOff>76200</xdr:colOff>
      <xdr:row>116</xdr:row>
      <xdr:rowOff>28575</xdr:rowOff>
    </xdr:to>
    <xdr:sp macro="" textlink="">
      <xdr:nvSpPr>
        <xdr:cNvPr id="21464" name="AutoShape 128">
          <a:extLst>
            <a:ext uri="{FF2B5EF4-FFF2-40B4-BE49-F238E27FC236}">
              <a16:creationId xmlns:a16="http://schemas.microsoft.com/office/drawing/2014/main" id="{661417EC-399E-1F69-331B-4B86DD989E4B}"/>
            </a:ext>
          </a:extLst>
        </xdr:cNvPr>
        <xdr:cNvSpPr>
          <a:spLocks/>
        </xdr:cNvSpPr>
      </xdr:nvSpPr>
      <xdr:spPr bwMode="auto">
        <a:xfrm>
          <a:off x="4010025" y="13315950"/>
          <a:ext cx="76200" cy="523875"/>
        </a:xfrm>
        <a:prstGeom prst="rightBrace">
          <a:avLst>
            <a:gd name="adj1" fmla="val 11980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42</xdr:col>
      <xdr:colOff>38100</xdr:colOff>
      <xdr:row>99</xdr:row>
      <xdr:rowOff>85725</xdr:rowOff>
    </xdr:from>
    <xdr:to>
      <xdr:col>43</xdr:col>
      <xdr:colOff>19050</xdr:colOff>
      <xdr:row>104</xdr:row>
      <xdr:rowOff>9525</xdr:rowOff>
    </xdr:to>
    <xdr:sp macro="" textlink="">
      <xdr:nvSpPr>
        <xdr:cNvPr id="21465" name="AutoShape 127">
          <a:extLst>
            <a:ext uri="{FF2B5EF4-FFF2-40B4-BE49-F238E27FC236}">
              <a16:creationId xmlns:a16="http://schemas.microsoft.com/office/drawing/2014/main" id="{79FF3E13-A5BF-2892-DF0A-6374C5FD1864}"/>
            </a:ext>
          </a:extLst>
        </xdr:cNvPr>
        <xdr:cNvSpPr>
          <a:spLocks/>
        </xdr:cNvSpPr>
      </xdr:nvSpPr>
      <xdr:spPr bwMode="auto">
        <a:xfrm>
          <a:off x="6448425" y="11953875"/>
          <a:ext cx="95250" cy="495300"/>
        </a:xfrm>
        <a:prstGeom prst="leftBrace">
          <a:avLst>
            <a:gd name="adj1" fmla="val 9333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0</xdr:colOff>
      <xdr:row>99</xdr:row>
      <xdr:rowOff>76200</xdr:rowOff>
    </xdr:from>
    <xdr:to>
      <xdr:col>48</xdr:col>
      <xdr:colOff>76200</xdr:colOff>
      <xdr:row>104</xdr:row>
      <xdr:rowOff>28575</xdr:rowOff>
    </xdr:to>
    <xdr:sp macro="" textlink="">
      <xdr:nvSpPr>
        <xdr:cNvPr id="21466" name="AutoShape 128">
          <a:extLst>
            <a:ext uri="{FF2B5EF4-FFF2-40B4-BE49-F238E27FC236}">
              <a16:creationId xmlns:a16="http://schemas.microsoft.com/office/drawing/2014/main" id="{40333254-5223-B3F7-7EA8-E2C464857C22}"/>
            </a:ext>
          </a:extLst>
        </xdr:cNvPr>
        <xdr:cNvSpPr>
          <a:spLocks/>
        </xdr:cNvSpPr>
      </xdr:nvSpPr>
      <xdr:spPr bwMode="auto">
        <a:xfrm>
          <a:off x="7096125" y="11944350"/>
          <a:ext cx="76200" cy="523875"/>
        </a:xfrm>
        <a:prstGeom prst="rightBrace">
          <a:avLst>
            <a:gd name="adj1" fmla="val 11980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38100</xdr:colOff>
      <xdr:row>99</xdr:row>
      <xdr:rowOff>85725</xdr:rowOff>
    </xdr:from>
    <xdr:to>
      <xdr:col>21</xdr:col>
      <xdr:colOff>19050</xdr:colOff>
      <xdr:row>104</xdr:row>
      <xdr:rowOff>9525</xdr:rowOff>
    </xdr:to>
    <xdr:sp macro="" textlink="">
      <xdr:nvSpPr>
        <xdr:cNvPr id="21467" name="AutoShape 127">
          <a:extLst>
            <a:ext uri="{FF2B5EF4-FFF2-40B4-BE49-F238E27FC236}">
              <a16:creationId xmlns:a16="http://schemas.microsoft.com/office/drawing/2014/main" id="{96202A56-2FDD-AD5C-7B1A-8CE90AF45C29}"/>
            </a:ext>
          </a:extLst>
        </xdr:cNvPr>
        <xdr:cNvSpPr>
          <a:spLocks/>
        </xdr:cNvSpPr>
      </xdr:nvSpPr>
      <xdr:spPr bwMode="auto">
        <a:xfrm>
          <a:off x="3933825" y="11953875"/>
          <a:ext cx="95250" cy="495300"/>
        </a:xfrm>
        <a:prstGeom prst="leftBrace">
          <a:avLst>
            <a:gd name="adj1" fmla="val 9333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0</xdr:colOff>
      <xdr:row>99</xdr:row>
      <xdr:rowOff>76200</xdr:rowOff>
    </xdr:from>
    <xdr:to>
      <xdr:col>26</xdr:col>
      <xdr:colOff>76200</xdr:colOff>
      <xdr:row>104</xdr:row>
      <xdr:rowOff>28575</xdr:rowOff>
    </xdr:to>
    <xdr:sp macro="" textlink="">
      <xdr:nvSpPr>
        <xdr:cNvPr id="21468" name="AutoShape 128">
          <a:extLst>
            <a:ext uri="{FF2B5EF4-FFF2-40B4-BE49-F238E27FC236}">
              <a16:creationId xmlns:a16="http://schemas.microsoft.com/office/drawing/2014/main" id="{4BE9C279-7CEB-4C98-223A-BC75EA1CAC87}"/>
            </a:ext>
          </a:extLst>
        </xdr:cNvPr>
        <xdr:cNvSpPr>
          <a:spLocks/>
        </xdr:cNvSpPr>
      </xdr:nvSpPr>
      <xdr:spPr bwMode="auto">
        <a:xfrm>
          <a:off x="4581525" y="11944350"/>
          <a:ext cx="76200" cy="523875"/>
        </a:xfrm>
        <a:prstGeom prst="rightBrace">
          <a:avLst>
            <a:gd name="adj1" fmla="val 11980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42</xdr:col>
      <xdr:colOff>38100</xdr:colOff>
      <xdr:row>33</xdr:row>
      <xdr:rowOff>85725</xdr:rowOff>
    </xdr:from>
    <xdr:to>
      <xdr:col>43</xdr:col>
      <xdr:colOff>19050</xdr:colOff>
      <xdr:row>38</xdr:row>
      <xdr:rowOff>9525</xdr:rowOff>
    </xdr:to>
    <xdr:sp macro="" textlink="">
      <xdr:nvSpPr>
        <xdr:cNvPr id="21469" name="AutoShape 127">
          <a:extLst>
            <a:ext uri="{FF2B5EF4-FFF2-40B4-BE49-F238E27FC236}">
              <a16:creationId xmlns:a16="http://schemas.microsoft.com/office/drawing/2014/main" id="{B3830ABB-6CA9-CF3F-4ACB-6547EE570109}"/>
            </a:ext>
          </a:extLst>
        </xdr:cNvPr>
        <xdr:cNvSpPr>
          <a:spLocks/>
        </xdr:cNvSpPr>
      </xdr:nvSpPr>
      <xdr:spPr bwMode="auto">
        <a:xfrm>
          <a:off x="6448425" y="4371975"/>
          <a:ext cx="95250" cy="495300"/>
        </a:xfrm>
        <a:prstGeom prst="leftBrace">
          <a:avLst>
            <a:gd name="adj1" fmla="val 9333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0</xdr:colOff>
      <xdr:row>33</xdr:row>
      <xdr:rowOff>76200</xdr:rowOff>
    </xdr:from>
    <xdr:to>
      <xdr:col>48</xdr:col>
      <xdr:colOff>76200</xdr:colOff>
      <xdr:row>38</xdr:row>
      <xdr:rowOff>28575</xdr:rowOff>
    </xdr:to>
    <xdr:sp macro="" textlink="">
      <xdr:nvSpPr>
        <xdr:cNvPr id="21470" name="AutoShape 128">
          <a:extLst>
            <a:ext uri="{FF2B5EF4-FFF2-40B4-BE49-F238E27FC236}">
              <a16:creationId xmlns:a16="http://schemas.microsoft.com/office/drawing/2014/main" id="{E98307D6-0F32-316B-2B46-27B6AA01C2B4}"/>
            </a:ext>
          </a:extLst>
        </xdr:cNvPr>
        <xdr:cNvSpPr>
          <a:spLocks/>
        </xdr:cNvSpPr>
      </xdr:nvSpPr>
      <xdr:spPr bwMode="auto">
        <a:xfrm>
          <a:off x="7096125" y="4362450"/>
          <a:ext cx="76200" cy="523875"/>
        </a:xfrm>
        <a:prstGeom prst="rightBrace">
          <a:avLst>
            <a:gd name="adj1" fmla="val 11980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38100</xdr:colOff>
      <xdr:row>33</xdr:row>
      <xdr:rowOff>85725</xdr:rowOff>
    </xdr:from>
    <xdr:to>
      <xdr:col>21</xdr:col>
      <xdr:colOff>19050</xdr:colOff>
      <xdr:row>38</xdr:row>
      <xdr:rowOff>9525</xdr:rowOff>
    </xdr:to>
    <xdr:sp macro="" textlink="">
      <xdr:nvSpPr>
        <xdr:cNvPr id="21471" name="AutoShape 127">
          <a:extLst>
            <a:ext uri="{FF2B5EF4-FFF2-40B4-BE49-F238E27FC236}">
              <a16:creationId xmlns:a16="http://schemas.microsoft.com/office/drawing/2014/main" id="{2CDBBDE1-AE2B-55D0-ADE6-DC074E35AC99}"/>
            </a:ext>
          </a:extLst>
        </xdr:cNvPr>
        <xdr:cNvSpPr>
          <a:spLocks/>
        </xdr:cNvSpPr>
      </xdr:nvSpPr>
      <xdr:spPr bwMode="auto">
        <a:xfrm>
          <a:off x="3933825" y="4371975"/>
          <a:ext cx="95250" cy="495300"/>
        </a:xfrm>
        <a:prstGeom prst="leftBrace">
          <a:avLst>
            <a:gd name="adj1" fmla="val 9333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0</xdr:colOff>
      <xdr:row>33</xdr:row>
      <xdr:rowOff>76200</xdr:rowOff>
    </xdr:from>
    <xdr:to>
      <xdr:col>26</xdr:col>
      <xdr:colOff>76200</xdr:colOff>
      <xdr:row>38</xdr:row>
      <xdr:rowOff>28575</xdr:rowOff>
    </xdr:to>
    <xdr:sp macro="" textlink="">
      <xdr:nvSpPr>
        <xdr:cNvPr id="21472" name="AutoShape 128">
          <a:extLst>
            <a:ext uri="{FF2B5EF4-FFF2-40B4-BE49-F238E27FC236}">
              <a16:creationId xmlns:a16="http://schemas.microsoft.com/office/drawing/2014/main" id="{71C38FB3-8487-5394-987A-BDE7A1CDA388}"/>
            </a:ext>
          </a:extLst>
        </xdr:cNvPr>
        <xdr:cNvSpPr>
          <a:spLocks/>
        </xdr:cNvSpPr>
      </xdr:nvSpPr>
      <xdr:spPr bwMode="auto">
        <a:xfrm>
          <a:off x="4581525" y="4362450"/>
          <a:ext cx="76200" cy="523875"/>
        </a:xfrm>
        <a:prstGeom prst="rightBrace">
          <a:avLst>
            <a:gd name="adj1" fmla="val 11980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9525</xdr:colOff>
      <xdr:row>40</xdr:row>
      <xdr:rowOff>95250</xdr:rowOff>
    </xdr:from>
    <xdr:to>
      <xdr:col>31</xdr:col>
      <xdr:colOff>104775</xdr:colOff>
      <xdr:row>45</xdr:row>
      <xdr:rowOff>19050</xdr:rowOff>
    </xdr:to>
    <xdr:sp macro="" textlink="">
      <xdr:nvSpPr>
        <xdr:cNvPr id="21473" name="AutoShape 127">
          <a:extLst>
            <a:ext uri="{FF2B5EF4-FFF2-40B4-BE49-F238E27FC236}">
              <a16:creationId xmlns:a16="http://schemas.microsoft.com/office/drawing/2014/main" id="{79696C32-CB3F-308C-E530-B2B0C595D787}"/>
            </a:ext>
          </a:extLst>
        </xdr:cNvPr>
        <xdr:cNvSpPr>
          <a:spLocks/>
        </xdr:cNvSpPr>
      </xdr:nvSpPr>
      <xdr:spPr bwMode="auto">
        <a:xfrm>
          <a:off x="5162550" y="5181600"/>
          <a:ext cx="95250" cy="495300"/>
        </a:xfrm>
        <a:prstGeom prst="leftBrace">
          <a:avLst>
            <a:gd name="adj1" fmla="val 9333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85725</xdr:colOff>
      <xdr:row>40</xdr:row>
      <xdr:rowOff>85725</xdr:rowOff>
    </xdr:from>
    <xdr:to>
      <xdr:col>37</xdr:col>
      <xdr:colOff>47625</xdr:colOff>
      <xdr:row>45</xdr:row>
      <xdr:rowOff>38100</xdr:rowOff>
    </xdr:to>
    <xdr:sp macro="" textlink="">
      <xdr:nvSpPr>
        <xdr:cNvPr id="21474" name="AutoShape 128">
          <a:extLst>
            <a:ext uri="{FF2B5EF4-FFF2-40B4-BE49-F238E27FC236}">
              <a16:creationId xmlns:a16="http://schemas.microsoft.com/office/drawing/2014/main" id="{F8D414F3-B64B-68CA-A1AD-9329446B9AAC}"/>
            </a:ext>
          </a:extLst>
        </xdr:cNvPr>
        <xdr:cNvSpPr>
          <a:spLocks/>
        </xdr:cNvSpPr>
      </xdr:nvSpPr>
      <xdr:spPr bwMode="auto">
        <a:xfrm>
          <a:off x="5810250" y="5172075"/>
          <a:ext cx="76200" cy="523875"/>
        </a:xfrm>
        <a:prstGeom prst="rightBrace">
          <a:avLst>
            <a:gd name="adj1" fmla="val 11980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38100</xdr:colOff>
      <xdr:row>107</xdr:row>
      <xdr:rowOff>85725</xdr:rowOff>
    </xdr:from>
    <xdr:to>
      <xdr:col>32</xdr:col>
      <xdr:colOff>19050</xdr:colOff>
      <xdr:row>112</xdr:row>
      <xdr:rowOff>9525</xdr:rowOff>
    </xdr:to>
    <xdr:sp macro="" textlink="">
      <xdr:nvSpPr>
        <xdr:cNvPr id="21475" name="AutoShape 127">
          <a:extLst>
            <a:ext uri="{FF2B5EF4-FFF2-40B4-BE49-F238E27FC236}">
              <a16:creationId xmlns:a16="http://schemas.microsoft.com/office/drawing/2014/main" id="{0BD3B0E9-EE87-54D5-67B0-8FA3AEC06A14}"/>
            </a:ext>
          </a:extLst>
        </xdr:cNvPr>
        <xdr:cNvSpPr>
          <a:spLocks/>
        </xdr:cNvSpPr>
      </xdr:nvSpPr>
      <xdr:spPr bwMode="auto">
        <a:xfrm>
          <a:off x="5191125" y="12868275"/>
          <a:ext cx="95250" cy="495300"/>
        </a:xfrm>
        <a:prstGeom prst="leftBrace">
          <a:avLst>
            <a:gd name="adj1" fmla="val 9333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0</xdr:colOff>
      <xdr:row>107</xdr:row>
      <xdr:rowOff>76200</xdr:rowOff>
    </xdr:from>
    <xdr:to>
      <xdr:col>37</xdr:col>
      <xdr:colOff>76200</xdr:colOff>
      <xdr:row>112</xdr:row>
      <xdr:rowOff>28575</xdr:rowOff>
    </xdr:to>
    <xdr:sp macro="" textlink="">
      <xdr:nvSpPr>
        <xdr:cNvPr id="21476" name="AutoShape 128">
          <a:extLst>
            <a:ext uri="{FF2B5EF4-FFF2-40B4-BE49-F238E27FC236}">
              <a16:creationId xmlns:a16="http://schemas.microsoft.com/office/drawing/2014/main" id="{26D6DC02-1E54-DD15-CF3C-8068B9C18CCA}"/>
            </a:ext>
          </a:extLst>
        </xdr:cNvPr>
        <xdr:cNvSpPr>
          <a:spLocks/>
        </xdr:cNvSpPr>
      </xdr:nvSpPr>
      <xdr:spPr bwMode="auto">
        <a:xfrm>
          <a:off x="5838825" y="12858750"/>
          <a:ext cx="76200" cy="523875"/>
        </a:xfrm>
        <a:prstGeom prst="rightBrace">
          <a:avLst>
            <a:gd name="adj1" fmla="val 11980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EEF91-1D52-494B-8A0F-140EB2819755}">
  <sheetPr>
    <tabColor rgb="FFFF0000"/>
    <pageSetUpPr fitToPage="1"/>
  </sheetPr>
  <dimension ref="A1:BQ137"/>
  <sheetViews>
    <sheetView view="pageBreakPreview" topLeftCell="A52" zoomScaleNormal="100" zoomScaleSheetLayoutView="75" workbookViewId="0">
      <selection activeCell="BQ65" sqref="BQ65:BQ66"/>
    </sheetView>
  </sheetViews>
  <sheetFormatPr defaultRowHeight="13.2" x14ac:dyDescent="0.2"/>
  <cols>
    <col min="1" max="1" width="24" customWidth="1"/>
    <col min="2" max="3" width="1.6640625" customWidth="1"/>
    <col min="4" max="66" width="1.44140625" customWidth="1"/>
    <col min="67" max="68" width="1.6640625" customWidth="1"/>
    <col min="69" max="69" width="24.88671875" customWidth="1"/>
    <col min="70" max="74" width="13" customWidth="1"/>
    <col min="75" max="85" width="1.6640625" customWidth="1"/>
  </cols>
  <sheetData>
    <row r="1" spans="1:69" ht="54.75" customHeight="1" x14ac:dyDescent="0.2">
      <c r="A1" s="160" t="s">
        <v>86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</row>
    <row r="2" spans="1:69" s="1" customFormat="1" ht="9" customHeight="1" x14ac:dyDescent="0.2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54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</row>
    <row r="3" spans="1:69" ht="9.75" customHeight="1" x14ac:dyDescent="0.2">
      <c r="H3" s="161" t="s">
        <v>87</v>
      </c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40"/>
      <c r="T3" s="40"/>
      <c r="U3" s="47"/>
      <c r="V3" s="40"/>
      <c r="W3" s="40"/>
      <c r="X3" s="40"/>
      <c r="AD3" s="161" t="s">
        <v>88</v>
      </c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T3" s="40"/>
      <c r="AU3" s="40"/>
      <c r="AV3" s="40"/>
      <c r="AW3" s="55"/>
      <c r="AX3" s="40"/>
      <c r="AY3" s="40"/>
      <c r="AZ3" s="161" t="str">
        <f>+H3</f>
        <v>8月29日（土）</v>
      </c>
      <c r="BA3" s="162"/>
      <c r="BB3" s="162"/>
      <c r="BC3" s="162"/>
      <c r="BD3" s="162"/>
      <c r="BE3" s="162"/>
      <c r="BF3" s="162"/>
      <c r="BG3" s="162"/>
      <c r="BH3" s="162"/>
      <c r="BI3" s="162"/>
      <c r="BJ3" s="162"/>
    </row>
    <row r="4" spans="1:69" ht="9.75" customHeight="1" x14ac:dyDescent="0.2"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40"/>
      <c r="T4" s="40"/>
      <c r="U4" s="47"/>
      <c r="V4" s="40"/>
      <c r="W4" s="40"/>
      <c r="X4" s="40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T4" s="40"/>
      <c r="AU4" s="40"/>
      <c r="AV4" s="40"/>
      <c r="AW4" s="55"/>
      <c r="AX4" s="40"/>
      <c r="AY4" s="40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</row>
    <row r="5" spans="1:69" ht="9.75" customHeight="1" x14ac:dyDescent="0.2">
      <c r="A5" s="152" t="s">
        <v>0</v>
      </c>
      <c r="B5" s="153"/>
      <c r="C5" s="153"/>
      <c r="D5" s="153"/>
      <c r="U5" s="49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W5" s="48"/>
    </row>
    <row r="6" spans="1:69" ht="9.75" customHeight="1" x14ac:dyDescent="0.2">
      <c r="A6" s="153"/>
      <c r="B6" s="153"/>
      <c r="C6" s="153"/>
      <c r="D6" s="153"/>
      <c r="U6" s="49"/>
      <c r="AW6" s="48"/>
    </row>
    <row r="7" spans="1:69" ht="9.75" customHeight="1" x14ac:dyDescent="0.2">
      <c r="A7" s="153"/>
      <c r="B7" s="153"/>
      <c r="C7" s="153"/>
      <c r="D7" s="153"/>
      <c r="U7" s="49"/>
      <c r="AW7" s="48"/>
    </row>
    <row r="8" spans="1:69" ht="9" customHeight="1" x14ac:dyDescent="0.2">
      <c r="U8" s="49"/>
      <c r="AW8" s="48"/>
    </row>
    <row r="9" spans="1:69" ht="9" customHeight="1" x14ac:dyDescent="0.2">
      <c r="A9" s="137"/>
      <c r="B9" s="132">
        <v>1</v>
      </c>
      <c r="C9" s="132"/>
      <c r="U9" s="49"/>
      <c r="AW9" s="48"/>
      <c r="BO9" s="132">
        <v>11</v>
      </c>
      <c r="BP9" s="132"/>
      <c r="BQ9" s="137"/>
    </row>
    <row r="10" spans="1:69" ht="9" customHeight="1" x14ac:dyDescent="0.2">
      <c r="A10" s="137"/>
      <c r="B10" s="132"/>
      <c r="C10" s="13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4"/>
      <c r="U10" s="49"/>
      <c r="AW10" s="48"/>
      <c r="AY10" s="17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2"/>
      <c r="BP10" s="132"/>
      <c r="BQ10" s="137"/>
    </row>
    <row r="11" spans="1:69" ht="9" customHeight="1" x14ac:dyDescent="0.2">
      <c r="A11" s="129"/>
      <c r="B11" s="31"/>
      <c r="C11" s="31"/>
      <c r="S11" s="8"/>
      <c r="U11" s="49"/>
      <c r="AW11" s="48"/>
      <c r="AY11" s="9"/>
      <c r="BO11" s="34"/>
      <c r="BP11" s="34"/>
      <c r="BQ11" s="129"/>
    </row>
    <row r="12" spans="1:69" ht="9" customHeight="1" x14ac:dyDescent="0.2">
      <c r="A12" s="129"/>
      <c r="B12" s="31"/>
      <c r="C12" s="31"/>
      <c r="S12" s="8"/>
      <c r="U12" s="49"/>
      <c r="AW12" s="48"/>
      <c r="AY12" s="9"/>
      <c r="BO12" s="34"/>
      <c r="BP12" s="34"/>
      <c r="BQ12" s="129"/>
    </row>
    <row r="13" spans="1:69" ht="9" customHeight="1" x14ac:dyDescent="0.2">
      <c r="B13" s="31"/>
      <c r="C13" s="31"/>
      <c r="P13" s="132" t="s">
        <v>96</v>
      </c>
      <c r="Q13" s="132"/>
      <c r="R13" s="132"/>
      <c r="S13" s="8"/>
      <c r="U13" s="49"/>
      <c r="AW13" s="48"/>
      <c r="AY13" s="9"/>
      <c r="AZ13" s="132" t="s">
        <v>103</v>
      </c>
      <c r="BA13" s="132"/>
      <c r="BB13" s="132"/>
      <c r="BO13" s="34"/>
      <c r="BP13" s="34"/>
    </row>
    <row r="14" spans="1:69" ht="9" customHeight="1" x14ac:dyDescent="0.2">
      <c r="B14" s="31"/>
      <c r="C14" s="31"/>
      <c r="P14" s="132"/>
      <c r="Q14" s="132"/>
      <c r="R14" s="132"/>
      <c r="S14" s="8"/>
      <c r="T14" s="13"/>
      <c r="U14" s="50"/>
      <c r="V14" s="13"/>
      <c r="W14" s="13"/>
      <c r="X14" s="14"/>
      <c r="AT14" s="17"/>
      <c r="AU14" s="13"/>
      <c r="AV14" s="13"/>
      <c r="AW14" s="51"/>
      <c r="AX14" s="13"/>
      <c r="AY14" s="9"/>
      <c r="AZ14" s="132"/>
      <c r="BA14" s="132"/>
      <c r="BB14" s="132"/>
      <c r="BO14" s="34"/>
      <c r="BP14" s="34"/>
    </row>
    <row r="15" spans="1:69" ht="9" customHeight="1" x14ac:dyDescent="0.2">
      <c r="A15" s="137"/>
      <c r="B15" s="132">
        <v>2</v>
      </c>
      <c r="C15" s="132"/>
      <c r="P15" s="134"/>
      <c r="Q15" s="135"/>
      <c r="R15" s="135"/>
      <c r="S15" s="8"/>
      <c r="U15" s="49"/>
      <c r="X15" s="8"/>
      <c r="AT15" s="9"/>
      <c r="AW15" s="48"/>
      <c r="AY15" s="9"/>
      <c r="AZ15" s="134"/>
      <c r="BA15" s="135"/>
      <c r="BB15" s="135"/>
      <c r="BO15" s="132">
        <v>12</v>
      </c>
      <c r="BP15" s="132"/>
      <c r="BQ15" s="159"/>
    </row>
    <row r="16" spans="1:69" ht="9" customHeight="1" x14ac:dyDescent="0.2">
      <c r="A16" s="137"/>
      <c r="B16" s="132"/>
      <c r="C16" s="13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4"/>
      <c r="P16" s="135"/>
      <c r="Q16" s="135"/>
      <c r="R16" s="135"/>
      <c r="S16" s="8"/>
      <c r="U16" s="49"/>
      <c r="X16" s="8"/>
      <c r="AT16" s="9"/>
      <c r="AW16" s="48"/>
      <c r="AY16" s="9"/>
      <c r="AZ16" s="135"/>
      <c r="BA16" s="135"/>
      <c r="BB16" s="135"/>
      <c r="BD16" s="17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2"/>
      <c r="BP16" s="132"/>
      <c r="BQ16" s="159"/>
    </row>
    <row r="17" spans="1:69" ht="9" customHeight="1" x14ac:dyDescent="0.2">
      <c r="A17" s="129"/>
      <c r="B17" s="31"/>
      <c r="C17" s="31"/>
      <c r="N17" s="8"/>
      <c r="S17" s="8"/>
      <c r="U17" s="49"/>
      <c r="X17" s="8"/>
      <c r="AT17" s="9"/>
      <c r="AW17" s="48"/>
      <c r="AY17" s="9"/>
      <c r="BD17" s="9"/>
      <c r="BO17" s="31"/>
      <c r="BP17" s="31"/>
      <c r="BQ17" s="129"/>
    </row>
    <row r="18" spans="1:69" ht="9" customHeight="1" x14ac:dyDescent="0.2">
      <c r="A18" s="129"/>
      <c r="B18" s="31"/>
      <c r="C18" s="31"/>
      <c r="K18" s="132" t="s">
        <v>92</v>
      </c>
      <c r="L18" s="132"/>
      <c r="M18" s="132"/>
      <c r="N18" s="8"/>
      <c r="O18" s="15"/>
      <c r="P18" s="15"/>
      <c r="Q18" s="15"/>
      <c r="R18" s="15"/>
      <c r="S18" s="16"/>
      <c r="U18" s="49"/>
      <c r="X18" s="8"/>
      <c r="AT18" s="9"/>
      <c r="AW18" s="48"/>
      <c r="AY18" s="18"/>
      <c r="AZ18" s="15"/>
      <c r="BA18" s="15"/>
      <c r="BB18" s="15"/>
      <c r="BC18" s="15"/>
      <c r="BD18" s="9"/>
      <c r="BE18" s="132" t="s">
        <v>99</v>
      </c>
      <c r="BF18" s="132"/>
      <c r="BG18" s="132"/>
      <c r="BO18" s="31"/>
      <c r="BP18" s="31"/>
      <c r="BQ18" s="129"/>
    </row>
    <row r="19" spans="1:69" ht="9" customHeight="1" x14ac:dyDescent="0.2">
      <c r="B19" s="31"/>
      <c r="C19" s="31"/>
      <c r="K19" s="132"/>
      <c r="L19" s="132"/>
      <c r="M19" s="132"/>
      <c r="N19" s="8"/>
      <c r="U19" s="49"/>
      <c r="X19" s="8"/>
      <c r="AT19" s="9"/>
      <c r="AW19" s="48"/>
      <c r="BD19" s="9"/>
      <c r="BE19" s="132"/>
      <c r="BF19" s="132"/>
      <c r="BG19" s="132"/>
      <c r="BO19" s="31"/>
      <c r="BP19" s="31"/>
    </row>
    <row r="20" spans="1:69" ht="9" customHeight="1" x14ac:dyDescent="0.2">
      <c r="B20" s="31"/>
      <c r="C20" s="31"/>
      <c r="K20" s="134"/>
      <c r="L20" s="135"/>
      <c r="M20" s="135"/>
      <c r="N20" s="8"/>
      <c r="U20" s="49"/>
      <c r="X20" s="8"/>
      <c r="AT20" s="9"/>
      <c r="AW20" s="48"/>
      <c r="BD20" s="9"/>
      <c r="BE20" s="134"/>
      <c r="BF20" s="135"/>
      <c r="BG20" s="135"/>
      <c r="BO20" s="31"/>
      <c r="BP20" s="31"/>
    </row>
    <row r="21" spans="1:69" ht="9" customHeight="1" x14ac:dyDescent="0.2">
      <c r="A21" s="137"/>
      <c r="B21" s="132">
        <v>3</v>
      </c>
      <c r="C21" s="132"/>
      <c r="D21" s="15"/>
      <c r="E21" s="15"/>
      <c r="F21" s="15"/>
      <c r="G21" s="15"/>
      <c r="H21" s="15"/>
      <c r="I21" s="15"/>
      <c r="J21" s="15"/>
      <c r="K21" s="136"/>
      <c r="L21" s="136"/>
      <c r="M21" s="136"/>
      <c r="N21" s="16"/>
      <c r="U21" s="141" t="s">
        <v>92</v>
      </c>
      <c r="V21" s="132"/>
      <c r="W21" s="132"/>
      <c r="X21" s="8"/>
      <c r="AT21" s="9"/>
      <c r="AU21" s="132" t="s">
        <v>99</v>
      </c>
      <c r="AV21" s="132"/>
      <c r="AW21" s="142"/>
      <c r="BD21" s="18"/>
      <c r="BE21" s="136"/>
      <c r="BF21" s="136"/>
      <c r="BG21" s="136"/>
      <c r="BH21" s="15"/>
      <c r="BI21" s="15"/>
      <c r="BJ21" s="15"/>
      <c r="BK21" s="15"/>
      <c r="BL21" s="15"/>
      <c r="BM21" s="15"/>
      <c r="BN21" s="15"/>
      <c r="BO21" s="132">
        <v>13</v>
      </c>
      <c r="BP21" s="132"/>
      <c r="BQ21" s="158"/>
    </row>
    <row r="22" spans="1:69" ht="9" customHeight="1" x14ac:dyDescent="0.2">
      <c r="A22" s="137"/>
      <c r="B22" s="132"/>
      <c r="C22" s="132"/>
      <c r="U22" s="141"/>
      <c r="V22" s="132"/>
      <c r="W22" s="132"/>
      <c r="X22" s="8"/>
      <c r="Y22" s="13"/>
      <c r="Z22" s="13"/>
      <c r="AA22" s="13"/>
      <c r="AB22" s="13"/>
      <c r="AC22" s="14"/>
      <c r="AO22" s="17"/>
      <c r="AP22" s="13"/>
      <c r="AQ22" s="13"/>
      <c r="AR22" s="13"/>
      <c r="AS22" s="13"/>
      <c r="AT22" s="9"/>
      <c r="AU22" s="132"/>
      <c r="AV22" s="132"/>
      <c r="AW22" s="142"/>
      <c r="BO22" s="132"/>
      <c r="BP22" s="132"/>
      <c r="BQ22" s="158"/>
    </row>
    <row r="23" spans="1:69" ht="9" customHeight="1" x14ac:dyDescent="0.2">
      <c r="A23" s="129"/>
      <c r="B23" s="31"/>
      <c r="C23" s="31"/>
      <c r="U23" s="138"/>
      <c r="V23" s="135"/>
      <c r="W23" s="135"/>
      <c r="X23" s="8"/>
      <c r="AC23" s="8"/>
      <c r="AO23" s="9"/>
      <c r="AT23" s="9"/>
      <c r="AU23" s="134"/>
      <c r="AV23" s="135"/>
      <c r="AW23" s="140"/>
      <c r="BO23" s="31"/>
      <c r="BP23" s="31"/>
      <c r="BQ23" s="129"/>
    </row>
    <row r="24" spans="1:69" ht="9" customHeight="1" x14ac:dyDescent="0.2">
      <c r="A24" s="129"/>
      <c r="B24" s="31"/>
      <c r="C24" s="31"/>
      <c r="U24" s="139"/>
      <c r="V24" s="135"/>
      <c r="W24" s="135"/>
      <c r="X24" s="8"/>
      <c r="AC24" s="8"/>
      <c r="AO24" s="9"/>
      <c r="AT24" s="9"/>
      <c r="AU24" s="135"/>
      <c r="AV24" s="135"/>
      <c r="AW24" s="140"/>
      <c r="BO24" s="31"/>
      <c r="BP24" s="31"/>
      <c r="BQ24" s="129"/>
    </row>
    <row r="25" spans="1:69" ht="9" customHeight="1" x14ac:dyDescent="0.2">
      <c r="B25" s="31"/>
      <c r="C25" s="31"/>
      <c r="U25" s="49"/>
      <c r="X25" s="8"/>
      <c r="AC25" s="8"/>
      <c r="AO25" s="9"/>
      <c r="AT25" s="9"/>
      <c r="AW25" s="48"/>
      <c r="BO25" s="31"/>
      <c r="BP25" s="31"/>
    </row>
    <row r="26" spans="1:69" ht="9" customHeight="1" x14ac:dyDescent="0.2">
      <c r="B26" s="31"/>
      <c r="C26" s="31"/>
      <c r="U26" s="49"/>
      <c r="X26" s="8"/>
      <c r="AC26" s="8"/>
      <c r="AO26" s="9"/>
      <c r="AT26" s="9"/>
      <c r="AW26" s="48"/>
      <c r="BO26" s="31"/>
      <c r="BP26" s="31"/>
    </row>
    <row r="27" spans="1:69" ht="9" customHeight="1" x14ac:dyDescent="0.2">
      <c r="A27" s="137"/>
      <c r="B27" s="132">
        <v>4</v>
      </c>
      <c r="C27" s="132"/>
      <c r="U27" s="49"/>
      <c r="X27" s="8"/>
      <c r="AC27" s="8"/>
      <c r="AO27" s="9"/>
      <c r="AT27" s="9"/>
      <c r="AW27" s="48"/>
      <c r="BH27" s="15"/>
      <c r="BI27" s="15"/>
      <c r="BJ27" s="15"/>
      <c r="BK27" s="15"/>
      <c r="BL27" s="15"/>
      <c r="BM27" s="15"/>
      <c r="BN27" s="15"/>
      <c r="BO27" s="132">
        <v>14</v>
      </c>
      <c r="BP27" s="132"/>
      <c r="BQ27" s="137"/>
    </row>
    <row r="28" spans="1:69" ht="9" customHeight="1" x14ac:dyDescent="0.2">
      <c r="A28" s="137"/>
      <c r="B28" s="132"/>
      <c r="C28" s="132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4"/>
      <c r="U28" s="49"/>
      <c r="X28" s="8"/>
      <c r="AC28" s="8"/>
      <c r="AO28" s="9"/>
      <c r="AT28" s="9"/>
      <c r="AW28" s="48"/>
      <c r="AY28" s="17"/>
      <c r="AZ28" s="13"/>
      <c r="BA28" s="13"/>
      <c r="BB28" s="13"/>
      <c r="BC28" s="13"/>
      <c r="BD28" s="13"/>
      <c r="BE28" s="13"/>
      <c r="BF28" s="13"/>
      <c r="BG28" s="13"/>
      <c r="BO28" s="132"/>
      <c r="BP28" s="132"/>
      <c r="BQ28" s="137"/>
    </row>
    <row r="29" spans="1:69" ht="9" customHeight="1" x14ac:dyDescent="0.2">
      <c r="A29" s="129"/>
      <c r="B29" s="31"/>
      <c r="C29" s="31"/>
      <c r="S29" s="8"/>
      <c r="U29" s="49"/>
      <c r="X29" s="8"/>
      <c r="AC29" s="8"/>
      <c r="AO29" s="9"/>
      <c r="AT29" s="9"/>
      <c r="AW29" s="48"/>
      <c r="AY29" s="9"/>
      <c r="BO29" s="31"/>
      <c r="BP29" s="31"/>
      <c r="BQ29" s="129"/>
    </row>
    <row r="30" spans="1:69" ht="9" customHeight="1" x14ac:dyDescent="0.2">
      <c r="A30" s="129"/>
      <c r="B30" s="31"/>
      <c r="C30" s="31"/>
      <c r="P30" s="132" t="s">
        <v>94</v>
      </c>
      <c r="Q30" s="132"/>
      <c r="R30" s="132"/>
      <c r="S30" s="8"/>
      <c r="T30" s="15"/>
      <c r="U30" s="52"/>
      <c r="V30" s="15"/>
      <c r="W30" s="15"/>
      <c r="X30" s="16"/>
      <c r="AC30" s="8"/>
      <c r="AO30" s="9"/>
      <c r="AT30" s="18"/>
      <c r="AU30" s="15"/>
      <c r="AV30" s="15"/>
      <c r="AW30" s="53"/>
      <c r="AX30" s="15"/>
      <c r="AY30" s="9"/>
      <c r="AZ30" s="132" t="s">
        <v>101</v>
      </c>
      <c r="BA30" s="132"/>
      <c r="BB30" s="132"/>
      <c r="BO30" s="31"/>
      <c r="BP30" s="31"/>
      <c r="BQ30" s="129"/>
    </row>
    <row r="31" spans="1:69" ht="9" customHeight="1" x14ac:dyDescent="0.2">
      <c r="B31" s="31"/>
      <c r="C31" s="31"/>
      <c r="P31" s="132"/>
      <c r="Q31" s="132"/>
      <c r="R31" s="132"/>
      <c r="S31" s="8"/>
      <c r="U31" s="49"/>
      <c r="AC31" s="8"/>
      <c r="AO31" s="9"/>
      <c r="AW31" s="48"/>
      <c r="AY31" s="9"/>
      <c r="AZ31" s="132"/>
      <c r="BA31" s="132"/>
      <c r="BB31" s="132"/>
      <c r="BO31" s="31"/>
      <c r="BP31" s="31"/>
    </row>
    <row r="32" spans="1:69" ht="9" customHeight="1" x14ac:dyDescent="0.2">
      <c r="B32" s="31"/>
      <c r="C32" s="31"/>
      <c r="P32" s="134"/>
      <c r="Q32" s="135"/>
      <c r="R32" s="135"/>
      <c r="S32" s="8"/>
      <c r="U32" s="49"/>
      <c r="AC32" s="8"/>
      <c r="AO32" s="9"/>
      <c r="AW32" s="48"/>
      <c r="AY32" s="9"/>
      <c r="AZ32" s="134"/>
      <c r="BA32" s="135"/>
      <c r="BB32" s="135"/>
      <c r="BO32" s="31"/>
      <c r="BP32" s="31"/>
    </row>
    <row r="33" spans="1:69" ht="9" customHeight="1" x14ac:dyDescent="0.2">
      <c r="A33" s="137"/>
      <c r="B33" s="132">
        <v>5</v>
      </c>
      <c r="C33" s="132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36"/>
      <c r="Q33" s="136"/>
      <c r="R33" s="136"/>
      <c r="S33" s="16"/>
      <c r="U33" s="49"/>
      <c r="AC33" s="8"/>
      <c r="AO33" s="9"/>
      <c r="AW33" s="48"/>
      <c r="AY33" s="18"/>
      <c r="AZ33" s="136"/>
      <c r="BA33" s="136"/>
      <c r="BB33" s="136"/>
      <c r="BC33" s="15"/>
      <c r="BD33" s="15"/>
      <c r="BE33" s="15"/>
      <c r="BF33" s="15"/>
      <c r="BG33" s="15"/>
      <c r="BO33" s="132">
        <v>15</v>
      </c>
      <c r="BP33" s="132"/>
      <c r="BQ33" s="137"/>
    </row>
    <row r="34" spans="1:69" ht="9" customHeight="1" x14ac:dyDescent="0.2">
      <c r="A34" s="137"/>
      <c r="B34" s="132"/>
      <c r="C34" s="132"/>
      <c r="U34" s="49"/>
      <c r="AC34" s="8"/>
      <c r="AG34" s="132" t="s">
        <v>95</v>
      </c>
      <c r="AH34" s="132"/>
      <c r="AI34" s="132"/>
      <c r="AJ34" s="132"/>
      <c r="AO34" s="9"/>
      <c r="AW34" s="48"/>
      <c r="BH34" s="13"/>
      <c r="BI34" s="13"/>
      <c r="BJ34" s="13"/>
      <c r="BK34" s="13"/>
      <c r="BL34" s="13"/>
      <c r="BM34" s="13"/>
      <c r="BN34" s="13"/>
      <c r="BO34" s="132"/>
      <c r="BP34" s="132"/>
      <c r="BQ34" s="137"/>
    </row>
    <row r="35" spans="1:69" ht="9" customHeight="1" x14ac:dyDescent="0.2">
      <c r="A35" s="129"/>
      <c r="B35" s="31"/>
      <c r="C35" s="31"/>
      <c r="U35" s="49"/>
      <c r="AC35" s="8"/>
      <c r="AG35" s="132"/>
      <c r="AH35" s="132"/>
      <c r="AI35" s="132"/>
      <c r="AJ35" s="132"/>
      <c r="AO35" s="9"/>
      <c r="AW35" s="48"/>
      <c r="BO35" s="31"/>
      <c r="BP35" s="31"/>
      <c r="BQ35" s="129"/>
    </row>
    <row r="36" spans="1:69" ht="9" customHeight="1" x14ac:dyDescent="0.2">
      <c r="A36" s="129"/>
      <c r="B36" s="31"/>
      <c r="C36" s="31"/>
      <c r="U36" s="49"/>
      <c r="Z36" s="132" t="s">
        <v>94</v>
      </c>
      <c r="AA36" s="132"/>
      <c r="AB36" s="132"/>
      <c r="AC36" s="150"/>
      <c r="AI36" s="18"/>
      <c r="AO36" s="143" t="s">
        <v>100</v>
      </c>
      <c r="AP36" s="132"/>
      <c r="AQ36" s="132"/>
      <c r="AR36" s="132"/>
      <c r="AW36" s="48"/>
      <c r="BO36" s="31"/>
      <c r="BP36" s="31"/>
      <c r="BQ36" s="129"/>
    </row>
    <row r="37" spans="1:69" ht="9" customHeight="1" x14ac:dyDescent="0.2">
      <c r="B37" s="31"/>
      <c r="C37" s="31"/>
      <c r="U37" s="49"/>
      <c r="Z37" s="132"/>
      <c r="AA37" s="132"/>
      <c r="AB37" s="132"/>
      <c r="AC37" s="150"/>
      <c r="AD37" s="17"/>
      <c r="AE37" s="13"/>
      <c r="AF37" s="13"/>
      <c r="AG37" s="144"/>
      <c r="AH37" s="145"/>
      <c r="AI37" s="145"/>
      <c r="AJ37" s="145"/>
      <c r="AK37" s="13"/>
      <c r="AL37" s="13"/>
      <c r="AM37" s="13"/>
      <c r="AN37" s="14"/>
      <c r="AO37" s="143"/>
      <c r="AP37" s="132"/>
      <c r="AQ37" s="132"/>
      <c r="AR37" s="132"/>
      <c r="AW37" s="48"/>
      <c r="BO37" s="31"/>
      <c r="BP37" s="31"/>
    </row>
    <row r="38" spans="1:69" ht="9" customHeight="1" x14ac:dyDescent="0.2">
      <c r="B38" s="31"/>
      <c r="C38" s="31"/>
      <c r="U38" s="49"/>
      <c r="Z38" s="134"/>
      <c r="AA38" s="135"/>
      <c r="AB38" s="135"/>
      <c r="AC38" s="147"/>
      <c r="AG38" s="146"/>
      <c r="AH38" s="146"/>
      <c r="AI38" s="146"/>
      <c r="AJ38" s="146"/>
      <c r="AO38" s="148"/>
      <c r="AP38" s="135"/>
      <c r="AQ38" s="135"/>
      <c r="AR38" s="135"/>
      <c r="AW38" s="48"/>
      <c r="BO38" s="31"/>
      <c r="BP38" s="31"/>
    </row>
    <row r="39" spans="1:69" ht="9" customHeight="1" x14ac:dyDescent="0.2">
      <c r="A39" s="157"/>
      <c r="B39" s="132">
        <v>6</v>
      </c>
      <c r="C39" s="132"/>
      <c r="U39" s="49"/>
      <c r="Z39" s="135"/>
      <c r="AA39" s="135"/>
      <c r="AB39" s="135"/>
      <c r="AC39" s="147"/>
      <c r="AN39" t="s">
        <v>89</v>
      </c>
      <c r="AO39" s="149"/>
      <c r="AP39" s="135"/>
      <c r="AQ39" s="135"/>
      <c r="AR39" s="135"/>
      <c r="AW39" s="48"/>
      <c r="BH39" s="15"/>
      <c r="BI39" s="15"/>
      <c r="BJ39" s="15"/>
      <c r="BK39" s="15"/>
      <c r="BL39" s="15"/>
      <c r="BM39" s="15"/>
      <c r="BN39" s="15"/>
      <c r="BO39" s="132">
        <v>16</v>
      </c>
      <c r="BP39" s="132"/>
      <c r="BQ39" s="137"/>
    </row>
    <row r="40" spans="1:69" ht="9" customHeight="1" x14ac:dyDescent="0.2">
      <c r="A40" s="157"/>
      <c r="B40" s="132"/>
      <c r="C40" s="132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4"/>
      <c r="U40" s="49"/>
      <c r="AC40" s="8"/>
      <c r="AO40" s="9"/>
      <c r="AW40" s="48"/>
      <c r="AY40" s="17"/>
      <c r="AZ40" s="13"/>
      <c r="BA40" s="13"/>
      <c r="BB40" s="13"/>
      <c r="BC40" s="13"/>
      <c r="BD40" s="13"/>
      <c r="BE40" s="13"/>
      <c r="BF40" s="13"/>
      <c r="BG40" s="13"/>
      <c r="BO40" s="132"/>
      <c r="BP40" s="132"/>
      <c r="BQ40" s="137"/>
    </row>
    <row r="41" spans="1:69" ht="9" customHeight="1" x14ac:dyDescent="0.2">
      <c r="A41" s="156"/>
      <c r="B41" s="31"/>
      <c r="C41" s="31"/>
      <c r="S41" s="8"/>
      <c r="U41" s="49"/>
      <c r="AC41" s="8"/>
      <c r="AO41" s="9"/>
      <c r="AW41" s="48"/>
      <c r="AY41" s="9"/>
      <c r="BO41" s="31"/>
      <c r="BP41" s="31"/>
      <c r="BQ41" s="129"/>
    </row>
    <row r="42" spans="1:69" ht="9" customHeight="1" x14ac:dyDescent="0.2">
      <c r="A42" s="156"/>
      <c r="B42" s="31"/>
      <c r="C42" s="31"/>
      <c r="P42" s="132" t="s">
        <v>95</v>
      </c>
      <c r="Q42" s="132"/>
      <c r="R42" s="132"/>
      <c r="S42" s="8"/>
      <c r="U42" s="49"/>
      <c r="AC42" s="8"/>
      <c r="AO42" s="9"/>
      <c r="AW42" s="48"/>
      <c r="AY42" s="9"/>
      <c r="AZ42" s="132" t="s">
        <v>100</v>
      </c>
      <c r="BA42" s="132"/>
      <c r="BB42" s="132"/>
      <c r="BO42" s="31"/>
      <c r="BP42" s="31"/>
      <c r="BQ42" s="129"/>
    </row>
    <row r="43" spans="1:69" ht="12.75" customHeight="1" x14ac:dyDescent="0.2">
      <c r="A43" s="46"/>
      <c r="B43" s="31"/>
      <c r="C43" s="31"/>
      <c r="O43" s="45"/>
      <c r="P43" s="132"/>
      <c r="Q43" s="132"/>
      <c r="R43" s="132"/>
      <c r="S43" s="8"/>
      <c r="T43" s="13"/>
      <c r="U43" s="50"/>
      <c r="V43" s="13"/>
      <c r="W43" s="13"/>
      <c r="X43" s="14"/>
      <c r="AC43" s="8"/>
      <c r="AO43" s="9"/>
      <c r="AT43" s="17"/>
      <c r="AU43" s="13"/>
      <c r="AV43" s="13"/>
      <c r="AW43" s="51"/>
      <c r="AX43" s="13"/>
      <c r="AY43" s="9"/>
      <c r="AZ43" s="132"/>
      <c r="BA43" s="132"/>
      <c r="BB43" s="132"/>
      <c r="BO43" s="31"/>
      <c r="BP43" s="31"/>
    </row>
    <row r="44" spans="1:69" ht="9" customHeight="1" x14ac:dyDescent="0.2">
      <c r="B44" s="31"/>
      <c r="C44" s="31"/>
      <c r="P44" s="134"/>
      <c r="Q44" s="135"/>
      <c r="R44" s="135"/>
      <c r="S44" s="8"/>
      <c r="U44" s="49"/>
      <c r="X44" s="8"/>
      <c r="AC44" s="8"/>
      <c r="AO44" s="9"/>
      <c r="AT44" s="9"/>
      <c r="AW44" s="48"/>
      <c r="AY44" s="9"/>
      <c r="AZ44" s="134"/>
      <c r="BA44" s="135"/>
      <c r="BB44" s="135"/>
      <c r="BO44" s="31"/>
      <c r="BP44" s="31"/>
    </row>
    <row r="45" spans="1:69" ht="9" customHeight="1" x14ac:dyDescent="0.2">
      <c r="A45" s="137"/>
      <c r="B45" s="132">
        <v>7</v>
      </c>
      <c r="C45" s="132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36"/>
      <c r="Q45" s="136"/>
      <c r="R45" s="136"/>
      <c r="S45" s="16"/>
      <c r="U45" s="49"/>
      <c r="X45" s="8"/>
      <c r="AC45" s="8"/>
      <c r="AO45" s="9"/>
      <c r="AT45" s="9"/>
      <c r="AW45" s="48"/>
      <c r="AY45" s="18"/>
      <c r="AZ45" s="136"/>
      <c r="BA45" s="136"/>
      <c r="BB45" s="136"/>
      <c r="BC45" s="15"/>
      <c r="BD45" s="15"/>
      <c r="BE45" s="15"/>
      <c r="BF45" s="15"/>
      <c r="BG45" s="15"/>
      <c r="BO45" s="132">
        <v>17</v>
      </c>
      <c r="BP45" s="132"/>
      <c r="BQ45" s="137"/>
    </row>
    <row r="46" spans="1:69" ht="9" customHeight="1" x14ac:dyDescent="0.2">
      <c r="A46" s="137"/>
      <c r="B46" s="132"/>
      <c r="C46" s="132"/>
      <c r="U46" s="49"/>
      <c r="X46" s="8"/>
      <c r="AC46" s="8"/>
      <c r="AO46" s="9"/>
      <c r="AT46" s="9"/>
      <c r="AW46" s="48"/>
      <c r="BH46" s="13"/>
      <c r="BI46" s="13"/>
      <c r="BJ46" s="13"/>
      <c r="BK46" s="13"/>
      <c r="BL46" s="13"/>
      <c r="BM46" s="13"/>
      <c r="BN46" s="13"/>
      <c r="BO46" s="132"/>
      <c r="BP46" s="132"/>
      <c r="BQ46" s="137"/>
    </row>
    <row r="47" spans="1:69" ht="9" customHeight="1" x14ac:dyDescent="0.2">
      <c r="A47" s="129"/>
      <c r="B47" s="31"/>
      <c r="C47" s="31"/>
      <c r="U47" s="49"/>
      <c r="X47" s="8"/>
      <c r="AC47" s="8"/>
      <c r="AO47" s="9"/>
      <c r="AT47" s="9"/>
      <c r="AW47" s="48"/>
      <c r="BO47" s="31"/>
      <c r="BP47" s="31"/>
      <c r="BQ47" s="129"/>
    </row>
    <row r="48" spans="1:69" ht="9" customHeight="1" x14ac:dyDescent="0.2">
      <c r="A48" s="129"/>
      <c r="B48" s="31"/>
      <c r="C48" s="31"/>
      <c r="U48" s="49"/>
      <c r="X48" s="8"/>
      <c r="AC48" s="8"/>
      <c r="AO48" s="9"/>
      <c r="AT48" s="9"/>
      <c r="AW48" s="48"/>
      <c r="BO48" s="31"/>
      <c r="BP48" s="31"/>
      <c r="BQ48" s="129"/>
    </row>
    <row r="49" spans="1:69" ht="9" customHeight="1" x14ac:dyDescent="0.2">
      <c r="B49" s="31"/>
      <c r="C49" s="31"/>
      <c r="U49" s="49"/>
      <c r="X49" s="8"/>
      <c r="AC49" s="8"/>
      <c r="AO49" s="9"/>
      <c r="AT49" s="9"/>
      <c r="AW49" s="48"/>
      <c r="BO49" s="31"/>
      <c r="BP49" s="31"/>
    </row>
    <row r="50" spans="1:69" ht="9" customHeight="1" x14ac:dyDescent="0.2">
      <c r="B50" s="31"/>
      <c r="C50" s="31"/>
      <c r="U50" s="49"/>
      <c r="X50" s="8"/>
      <c r="AC50" s="8"/>
      <c r="AO50" s="9"/>
      <c r="AT50" s="9"/>
      <c r="AW50" s="48"/>
      <c r="BO50" s="31"/>
      <c r="BP50" s="31"/>
    </row>
    <row r="51" spans="1:69" ht="9" customHeight="1" x14ac:dyDescent="0.2">
      <c r="A51" s="155"/>
      <c r="B51" s="132">
        <v>8</v>
      </c>
      <c r="C51" s="132"/>
      <c r="U51" s="141" t="s">
        <v>93</v>
      </c>
      <c r="V51" s="132"/>
      <c r="W51" s="132"/>
      <c r="X51" s="8"/>
      <c r="Y51" s="15"/>
      <c r="Z51" s="15"/>
      <c r="AA51" s="15"/>
      <c r="AB51" s="15"/>
      <c r="AC51" s="16"/>
      <c r="AO51" s="18"/>
      <c r="AP51" s="15"/>
      <c r="AQ51" s="15"/>
      <c r="AR51" s="15"/>
      <c r="AS51" s="15"/>
      <c r="AT51" s="9"/>
      <c r="AU51" s="132" t="s">
        <v>104</v>
      </c>
      <c r="AV51" s="132"/>
      <c r="AW51" s="142"/>
      <c r="BH51" s="15"/>
      <c r="BI51" s="15"/>
      <c r="BJ51" s="15"/>
      <c r="BK51" s="15"/>
      <c r="BL51" s="15"/>
      <c r="BM51" s="15"/>
      <c r="BN51" s="15"/>
      <c r="BO51" s="132">
        <v>18</v>
      </c>
      <c r="BP51" s="132"/>
      <c r="BQ51" s="137"/>
    </row>
    <row r="52" spans="1:69" ht="9" customHeight="1" x14ac:dyDescent="0.2">
      <c r="A52" s="155"/>
      <c r="B52" s="132"/>
      <c r="C52" s="132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4"/>
      <c r="U52" s="141"/>
      <c r="V52" s="132"/>
      <c r="W52" s="132"/>
      <c r="X52" s="8"/>
      <c r="AT52" s="9"/>
      <c r="AU52" s="132"/>
      <c r="AV52" s="132"/>
      <c r="AW52" s="142"/>
      <c r="BD52" s="17"/>
      <c r="BE52" s="13"/>
      <c r="BF52" s="13"/>
      <c r="BG52" s="13"/>
      <c r="BO52" s="132"/>
      <c r="BP52" s="132"/>
      <c r="BQ52" s="137"/>
    </row>
    <row r="53" spans="1:69" ht="9" customHeight="1" x14ac:dyDescent="0.2">
      <c r="A53" s="129"/>
      <c r="N53" s="8"/>
      <c r="U53" s="138"/>
      <c r="V53" s="135"/>
      <c r="W53" s="135"/>
      <c r="X53" s="8"/>
      <c r="AT53" s="9"/>
      <c r="AU53" s="134"/>
      <c r="AV53" s="135"/>
      <c r="AW53" s="140"/>
      <c r="BD53" s="9"/>
      <c r="BQ53" s="129"/>
    </row>
    <row r="54" spans="1:69" ht="9" customHeight="1" x14ac:dyDescent="0.2">
      <c r="A54" s="129"/>
      <c r="K54" s="132" t="s">
        <v>93</v>
      </c>
      <c r="L54" s="132"/>
      <c r="M54" s="132"/>
      <c r="N54" s="8"/>
      <c r="U54" s="139"/>
      <c r="V54" s="135"/>
      <c r="W54" s="135"/>
      <c r="X54" s="8"/>
      <c r="AT54" s="9"/>
      <c r="AU54" s="135"/>
      <c r="AV54" s="135"/>
      <c r="AW54" s="140"/>
      <c r="BD54" s="9"/>
      <c r="BE54" s="132" t="s">
        <v>98</v>
      </c>
      <c r="BF54" s="132"/>
      <c r="BG54" s="132"/>
      <c r="BQ54" s="129"/>
    </row>
    <row r="55" spans="1:69" ht="9" customHeight="1" x14ac:dyDescent="0.2">
      <c r="K55" s="132"/>
      <c r="L55" s="132"/>
      <c r="M55" s="132"/>
      <c r="N55" s="8"/>
      <c r="O55" s="13"/>
      <c r="P55" s="13"/>
      <c r="Q55" s="13"/>
      <c r="R55" s="13"/>
      <c r="S55" s="14"/>
      <c r="U55" s="49"/>
      <c r="X55" s="8"/>
      <c r="AT55" s="9"/>
      <c r="AW55" s="48"/>
      <c r="AY55" s="17"/>
      <c r="AZ55" s="13"/>
      <c r="BA55" s="13"/>
      <c r="BB55" s="13"/>
      <c r="BC55" s="13"/>
      <c r="BD55" s="9"/>
      <c r="BE55" s="132"/>
      <c r="BF55" s="132"/>
      <c r="BG55" s="132"/>
    </row>
    <row r="56" spans="1:69" ht="9" customHeight="1" x14ac:dyDescent="0.2">
      <c r="K56" s="134"/>
      <c r="L56" s="135"/>
      <c r="M56" s="135"/>
      <c r="N56" s="8"/>
      <c r="S56" s="8"/>
      <c r="U56" s="49"/>
      <c r="X56" s="8"/>
      <c r="AT56" s="9"/>
      <c r="AW56" s="48"/>
      <c r="AY56" s="9"/>
      <c r="BD56" s="9"/>
      <c r="BE56" s="134"/>
      <c r="BF56" s="135"/>
      <c r="BG56" s="135"/>
    </row>
    <row r="57" spans="1:69" ht="9" customHeight="1" x14ac:dyDescent="0.2">
      <c r="A57" s="137"/>
      <c r="B57" s="132">
        <v>9</v>
      </c>
      <c r="C57" s="132"/>
      <c r="D57" s="15"/>
      <c r="E57" s="15"/>
      <c r="F57" s="15"/>
      <c r="G57" s="15"/>
      <c r="H57" s="15"/>
      <c r="I57" s="15"/>
      <c r="J57" s="15"/>
      <c r="K57" s="136"/>
      <c r="L57" s="136"/>
      <c r="M57" s="136"/>
      <c r="N57" s="16"/>
      <c r="S57" s="8"/>
      <c r="U57" s="49"/>
      <c r="X57" s="8"/>
      <c r="AT57" s="9"/>
      <c r="AW57" s="48"/>
      <c r="AY57" s="9"/>
      <c r="BD57" s="18"/>
      <c r="BE57" s="136"/>
      <c r="BF57" s="136"/>
      <c r="BG57" s="136"/>
      <c r="BO57" s="132">
        <v>19</v>
      </c>
      <c r="BP57" s="132"/>
      <c r="BQ57" s="137"/>
    </row>
    <row r="58" spans="1:69" ht="9" customHeight="1" x14ac:dyDescent="0.2">
      <c r="A58" s="137"/>
      <c r="B58" s="132"/>
      <c r="C58" s="132"/>
      <c r="S58" s="8"/>
      <c r="U58" s="49"/>
      <c r="X58" s="8"/>
      <c r="AT58" s="9"/>
      <c r="AW58" s="48"/>
      <c r="AY58" s="9"/>
      <c r="BH58" s="13"/>
      <c r="BI58" s="13"/>
      <c r="BJ58" s="13"/>
      <c r="BK58" s="13"/>
      <c r="BL58" s="13"/>
      <c r="BM58" s="13"/>
      <c r="BN58" s="13"/>
      <c r="BO58" s="132"/>
      <c r="BP58" s="132"/>
      <c r="BQ58" s="137"/>
    </row>
    <row r="59" spans="1:69" ht="9" customHeight="1" x14ac:dyDescent="0.2">
      <c r="A59" s="129"/>
      <c r="B59" s="34"/>
      <c r="C59" s="34"/>
      <c r="P59" s="132" t="s">
        <v>97</v>
      </c>
      <c r="Q59" s="132"/>
      <c r="R59" s="132"/>
      <c r="S59" s="8"/>
      <c r="T59" s="15"/>
      <c r="U59" s="52"/>
      <c r="V59" s="15"/>
      <c r="W59" s="15"/>
      <c r="X59" s="16"/>
      <c r="AT59" s="18"/>
      <c r="AU59" s="15"/>
      <c r="AV59" s="15"/>
      <c r="AW59" s="53"/>
      <c r="AX59" s="15"/>
      <c r="AY59" s="9"/>
      <c r="AZ59" s="132" t="s">
        <v>102</v>
      </c>
      <c r="BA59" s="132"/>
      <c r="BB59" s="132"/>
      <c r="BO59" s="34"/>
      <c r="BP59" s="34"/>
      <c r="BQ59" s="129"/>
    </row>
    <row r="60" spans="1:69" ht="9" customHeight="1" x14ac:dyDescent="0.2">
      <c r="A60" s="129"/>
      <c r="B60" s="34"/>
      <c r="C60" s="34"/>
      <c r="P60" s="132"/>
      <c r="Q60" s="132"/>
      <c r="R60" s="132"/>
      <c r="S60" s="8"/>
      <c r="U60" s="49"/>
      <c r="AW60" s="48"/>
      <c r="AY60" s="9"/>
      <c r="AZ60" s="132"/>
      <c r="BA60" s="132"/>
      <c r="BB60" s="132"/>
      <c r="BO60" s="34"/>
      <c r="BP60" s="34"/>
      <c r="BQ60" s="129"/>
    </row>
    <row r="61" spans="1:69" ht="9" customHeight="1" x14ac:dyDescent="0.2">
      <c r="B61" s="34"/>
      <c r="C61" s="34"/>
      <c r="P61" s="134"/>
      <c r="Q61" s="135"/>
      <c r="R61" s="135"/>
      <c r="S61" s="8"/>
      <c r="U61" s="49"/>
      <c r="AW61" s="48"/>
      <c r="AY61" s="9"/>
      <c r="AZ61" s="134"/>
      <c r="BA61" s="135"/>
      <c r="BB61" s="135"/>
      <c r="BO61" s="34"/>
      <c r="BP61" s="34"/>
    </row>
    <row r="62" spans="1:69" ht="9" customHeight="1" x14ac:dyDescent="0.2">
      <c r="B62" s="34"/>
      <c r="C62" s="34"/>
      <c r="P62" s="135"/>
      <c r="Q62" s="135"/>
      <c r="R62" s="135"/>
      <c r="S62" s="8"/>
      <c r="U62" s="49"/>
      <c r="AW62" s="48"/>
      <c r="AY62" s="9"/>
      <c r="AZ62" s="135"/>
      <c r="BA62" s="135"/>
      <c r="BB62" s="135"/>
      <c r="BO62" s="34"/>
      <c r="BP62" s="34"/>
    </row>
    <row r="63" spans="1:69" ht="9" customHeight="1" x14ac:dyDescent="0.2">
      <c r="A63" s="137"/>
      <c r="B63" s="132">
        <v>10</v>
      </c>
      <c r="C63" s="132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6"/>
      <c r="U63" s="49"/>
      <c r="AW63" s="48"/>
      <c r="AY63" s="18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32">
        <v>20</v>
      </c>
      <c r="BP63" s="132"/>
      <c r="BQ63" s="137"/>
    </row>
    <row r="64" spans="1:69" ht="9" customHeight="1" x14ac:dyDescent="0.2">
      <c r="A64" s="137"/>
      <c r="B64" s="132"/>
      <c r="C64" s="132"/>
      <c r="U64" s="49"/>
      <c r="AW64" s="48"/>
      <c r="BO64" s="132"/>
      <c r="BP64" s="132"/>
      <c r="BQ64" s="137"/>
    </row>
    <row r="65" spans="1:69" ht="9" customHeight="1" x14ac:dyDescent="0.2">
      <c r="A65" s="154"/>
      <c r="B65" s="31"/>
      <c r="C65" s="31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30"/>
      <c r="AG65" s="130"/>
      <c r="AH65" s="130"/>
      <c r="AI65" s="130"/>
      <c r="AJ65" s="130"/>
      <c r="AK65" s="130"/>
      <c r="AL65" s="130"/>
      <c r="AM65" s="130"/>
      <c r="AN65" s="130"/>
      <c r="AO65" s="130"/>
      <c r="AP65" s="130"/>
      <c r="AQ65" s="130"/>
      <c r="AR65" s="130"/>
      <c r="AS65" s="130"/>
      <c r="AT65" s="130"/>
      <c r="AU65" s="130"/>
      <c r="AV65" s="130"/>
      <c r="AW65" s="130"/>
      <c r="AX65" s="130"/>
      <c r="AY65" s="130"/>
      <c r="AZ65" s="130"/>
      <c r="BA65" s="130"/>
      <c r="BB65" s="130"/>
      <c r="BC65" s="130"/>
      <c r="BD65" s="130"/>
      <c r="BE65" s="130"/>
      <c r="BF65" s="130"/>
      <c r="BG65" s="130"/>
      <c r="BH65" s="130"/>
      <c r="BO65" s="31"/>
      <c r="BP65" s="31"/>
      <c r="BQ65" s="129"/>
    </row>
    <row r="66" spans="1:69" ht="9" customHeight="1" x14ac:dyDescent="0.2">
      <c r="A66" s="154"/>
      <c r="B66" s="31"/>
      <c r="C66" s="31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130"/>
      <c r="AS66" s="130"/>
      <c r="AT66" s="130"/>
      <c r="AU66" s="130"/>
      <c r="AV66" s="130"/>
      <c r="AW66" s="130"/>
      <c r="AX66" s="130"/>
      <c r="AY66" s="130"/>
      <c r="AZ66" s="130"/>
      <c r="BA66" s="130"/>
      <c r="BB66" s="130"/>
      <c r="BC66" s="130"/>
      <c r="BD66" s="130"/>
      <c r="BE66" s="130"/>
      <c r="BF66" s="130"/>
      <c r="BG66" s="130"/>
      <c r="BH66" s="130"/>
      <c r="BO66" s="31"/>
      <c r="BP66" s="31"/>
      <c r="BQ66" s="129"/>
    </row>
    <row r="67" spans="1:69" ht="9" customHeight="1" x14ac:dyDescent="0.2">
      <c r="A67" s="43"/>
      <c r="B67" s="31"/>
      <c r="C67" s="31"/>
      <c r="H67" s="130" t="s">
        <v>90</v>
      </c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  <c r="AK67" s="130"/>
      <c r="AL67" s="130"/>
      <c r="AM67" s="130"/>
      <c r="AN67" s="130"/>
      <c r="AO67" s="130"/>
      <c r="AP67" s="130"/>
      <c r="AQ67" s="130"/>
      <c r="AR67" s="130"/>
      <c r="AS67" s="130"/>
      <c r="AT67" s="130"/>
      <c r="AU67" s="130"/>
      <c r="AV67" s="130"/>
      <c r="AW67" s="130"/>
      <c r="AX67" s="130"/>
      <c r="AY67" s="130"/>
      <c r="AZ67" s="130"/>
      <c r="BA67" s="130"/>
      <c r="BB67" s="130"/>
      <c r="BC67" s="130"/>
      <c r="BD67" s="130"/>
      <c r="BE67" s="130"/>
      <c r="BF67" s="130"/>
      <c r="BG67" s="130"/>
      <c r="BH67" s="130"/>
      <c r="BO67" s="31"/>
      <c r="BP67" s="31"/>
      <c r="BQ67" s="42"/>
    </row>
    <row r="68" spans="1:69" ht="9" customHeight="1" x14ac:dyDescent="0.2">
      <c r="A68" s="43"/>
      <c r="B68" s="31"/>
      <c r="C68" s="31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  <c r="AK68" s="130"/>
      <c r="AL68" s="130"/>
      <c r="AM68" s="130"/>
      <c r="AN68" s="130"/>
      <c r="AO68" s="130"/>
      <c r="AP68" s="130"/>
      <c r="AQ68" s="130"/>
      <c r="AR68" s="130"/>
      <c r="AS68" s="130"/>
      <c r="AT68" s="130"/>
      <c r="AU68" s="130"/>
      <c r="AV68" s="130"/>
      <c r="AW68" s="130"/>
      <c r="AX68" s="130"/>
      <c r="AY68" s="130"/>
      <c r="AZ68" s="130"/>
      <c r="BA68" s="130"/>
      <c r="BB68" s="130"/>
      <c r="BC68" s="130"/>
      <c r="BD68" s="130"/>
      <c r="BE68" s="130"/>
      <c r="BF68" s="130"/>
      <c r="BG68" s="130"/>
      <c r="BH68" s="130"/>
      <c r="BO68" s="31"/>
      <c r="BP68" s="31"/>
      <c r="BQ68" s="42"/>
    </row>
    <row r="69" spans="1:69" ht="9" customHeight="1" x14ac:dyDescent="0.2">
      <c r="A69" s="43"/>
      <c r="B69" s="31"/>
      <c r="C69" s="31"/>
      <c r="BO69" s="31"/>
      <c r="BP69" s="31"/>
      <c r="BQ69" s="42"/>
    </row>
    <row r="70" spans="1:69" ht="9" customHeight="1" x14ac:dyDescent="0.2"/>
    <row r="71" spans="1:69" ht="10.5" customHeight="1" x14ac:dyDescent="0.2">
      <c r="A71" s="152" t="s">
        <v>1</v>
      </c>
      <c r="B71" s="153"/>
      <c r="C71" s="153"/>
      <c r="D71" s="153"/>
    </row>
    <row r="72" spans="1:69" ht="10.5" customHeight="1" x14ac:dyDescent="0.2">
      <c r="A72" s="153"/>
      <c r="B72" s="153"/>
      <c r="C72" s="153"/>
      <c r="D72" s="153"/>
    </row>
    <row r="73" spans="1:69" ht="9" customHeight="1" x14ac:dyDescent="0.2">
      <c r="A73" s="153"/>
      <c r="B73" s="153"/>
      <c r="C73" s="153"/>
      <c r="D73" s="153"/>
    </row>
    <row r="74" spans="1:69" ht="9" customHeight="1" x14ac:dyDescent="0.2">
      <c r="A74" s="39"/>
      <c r="B74" s="39"/>
      <c r="C74" s="39"/>
      <c r="D74" s="39"/>
      <c r="U74" s="49"/>
      <c r="AW74" s="48"/>
    </row>
    <row r="75" spans="1:69" ht="9" customHeight="1" x14ac:dyDescent="0.2">
      <c r="A75" s="137"/>
      <c r="B75" s="132">
        <v>1</v>
      </c>
      <c r="C75" s="132"/>
      <c r="U75" s="49"/>
      <c r="AW75" s="48"/>
      <c r="BO75" s="132">
        <v>11</v>
      </c>
      <c r="BP75" s="132"/>
      <c r="BQ75" s="137"/>
    </row>
    <row r="76" spans="1:69" ht="9" customHeight="1" x14ac:dyDescent="0.2">
      <c r="A76" s="137"/>
      <c r="B76" s="132"/>
      <c r="C76" s="132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4"/>
      <c r="U76" s="49"/>
      <c r="AW76" s="48"/>
      <c r="AY76" s="17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2"/>
      <c r="BP76" s="132"/>
      <c r="BQ76" s="137"/>
    </row>
    <row r="77" spans="1:69" ht="9" customHeight="1" x14ac:dyDescent="0.2">
      <c r="A77" s="129"/>
      <c r="B77" s="31"/>
      <c r="C77" s="31"/>
      <c r="S77" s="8"/>
      <c r="U77" s="49"/>
      <c r="AW77" s="48"/>
      <c r="AY77" s="9"/>
      <c r="BO77" s="34"/>
      <c r="BP77" s="34"/>
      <c r="BQ77" s="129"/>
    </row>
    <row r="78" spans="1:69" ht="9" customHeight="1" x14ac:dyDescent="0.2">
      <c r="A78" s="129"/>
      <c r="B78" s="31"/>
      <c r="C78" s="31"/>
      <c r="S78" s="8"/>
      <c r="U78" s="49"/>
      <c r="AW78" s="48"/>
      <c r="AY78" s="9"/>
      <c r="BO78" s="34"/>
      <c r="BP78" s="34"/>
      <c r="BQ78" s="129"/>
    </row>
    <row r="79" spans="1:69" ht="9" customHeight="1" x14ac:dyDescent="0.2">
      <c r="B79" s="31"/>
      <c r="C79" s="31"/>
      <c r="P79" s="132" t="s">
        <v>110</v>
      </c>
      <c r="Q79" s="132"/>
      <c r="R79" s="132"/>
      <c r="S79" s="8"/>
      <c r="U79" s="49"/>
      <c r="AW79" s="48"/>
      <c r="AY79" s="9"/>
      <c r="AZ79" s="132" t="s">
        <v>115</v>
      </c>
      <c r="BA79" s="132"/>
      <c r="BB79" s="132"/>
      <c r="BO79" s="34"/>
      <c r="BP79" s="34"/>
    </row>
    <row r="80" spans="1:69" ht="9" customHeight="1" x14ac:dyDescent="0.2">
      <c r="B80" s="31"/>
      <c r="C80" s="31"/>
      <c r="P80" s="132"/>
      <c r="Q80" s="132"/>
      <c r="R80" s="132"/>
      <c r="S80" s="8"/>
      <c r="T80" s="13"/>
      <c r="U80" s="50"/>
      <c r="V80" s="13"/>
      <c r="W80" s="13"/>
      <c r="X80" s="14"/>
      <c r="AT80" s="17"/>
      <c r="AU80" s="13"/>
      <c r="AV80" s="13"/>
      <c r="AW80" s="51"/>
      <c r="AX80" s="13"/>
      <c r="AY80" s="9"/>
      <c r="AZ80" s="132"/>
      <c r="BA80" s="132"/>
      <c r="BB80" s="132"/>
      <c r="BO80" s="34"/>
      <c r="BP80" s="34"/>
    </row>
    <row r="81" spans="1:69" ht="9" customHeight="1" x14ac:dyDescent="0.2">
      <c r="A81" s="137"/>
      <c r="B81" s="132">
        <v>2</v>
      </c>
      <c r="C81" s="132"/>
      <c r="P81" s="134"/>
      <c r="Q81" s="135"/>
      <c r="R81" s="135"/>
      <c r="S81" s="8"/>
      <c r="U81" s="49"/>
      <c r="X81" s="8"/>
      <c r="AT81" s="9"/>
      <c r="AW81" s="48"/>
      <c r="AY81" s="9"/>
      <c r="AZ81" s="134"/>
      <c r="BA81" s="135"/>
      <c r="BB81" s="135"/>
      <c r="BO81" s="132">
        <v>12</v>
      </c>
      <c r="BP81" s="132"/>
      <c r="BQ81" s="137"/>
    </row>
    <row r="82" spans="1:69" ht="9" customHeight="1" x14ac:dyDescent="0.2">
      <c r="A82" s="137"/>
      <c r="B82" s="132"/>
      <c r="C82" s="132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4"/>
      <c r="P82" s="135"/>
      <c r="Q82" s="135"/>
      <c r="R82" s="135"/>
      <c r="S82" s="8"/>
      <c r="U82" s="49"/>
      <c r="X82" s="8"/>
      <c r="AT82" s="9"/>
      <c r="AW82" s="48"/>
      <c r="AY82" s="9"/>
      <c r="AZ82" s="135"/>
      <c r="BA82" s="135"/>
      <c r="BB82" s="135"/>
      <c r="BD82" s="17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2"/>
      <c r="BP82" s="132"/>
      <c r="BQ82" s="137"/>
    </row>
    <row r="83" spans="1:69" ht="9" customHeight="1" x14ac:dyDescent="0.2">
      <c r="A83" s="129"/>
      <c r="B83" s="31"/>
      <c r="C83" s="31"/>
      <c r="N83" s="8"/>
      <c r="S83" s="8"/>
      <c r="U83" s="49"/>
      <c r="X83" s="8"/>
      <c r="AT83" s="9"/>
      <c r="AW83" s="48"/>
      <c r="AY83" s="9"/>
      <c r="BD83" s="9"/>
      <c r="BO83" s="31"/>
      <c r="BP83" s="31"/>
      <c r="BQ83" s="129"/>
    </row>
    <row r="84" spans="1:69" ht="9" customHeight="1" x14ac:dyDescent="0.2">
      <c r="A84" s="129"/>
      <c r="B84" s="31"/>
      <c r="C84" s="31"/>
      <c r="K84" s="132" t="s">
        <v>105</v>
      </c>
      <c r="L84" s="132"/>
      <c r="M84" s="132"/>
      <c r="N84" s="8"/>
      <c r="O84" s="15"/>
      <c r="P84" s="15"/>
      <c r="Q84" s="15"/>
      <c r="R84" s="15"/>
      <c r="S84" s="16"/>
      <c r="U84" s="49"/>
      <c r="X84" s="8"/>
      <c r="AT84" s="9"/>
      <c r="AW84" s="48"/>
      <c r="AY84" s="18"/>
      <c r="AZ84" s="15"/>
      <c r="BA84" s="15"/>
      <c r="BB84" s="15"/>
      <c r="BC84" s="15"/>
      <c r="BD84" s="9"/>
      <c r="BE84" s="132" t="s">
        <v>112</v>
      </c>
      <c r="BF84" s="132"/>
      <c r="BG84" s="132"/>
      <c r="BO84" s="31"/>
      <c r="BP84" s="31"/>
      <c r="BQ84" s="129"/>
    </row>
    <row r="85" spans="1:69" ht="9" customHeight="1" x14ac:dyDescent="0.2">
      <c r="B85" s="31"/>
      <c r="C85" s="31"/>
      <c r="K85" s="132"/>
      <c r="L85" s="132"/>
      <c r="M85" s="132"/>
      <c r="N85" s="8"/>
      <c r="U85" s="49"/>
      <c r="X85" s="8"/>
      <c r="AT85" s="9"/>
      <c r="AW85" s="48"/>
      <c r="BD85" s="9"/>
      <c r="BE85" s="132"/>
      <c r="BF85" s="132"/>
      <c r="BG85" s="132"/>
      <c r="BO85" s="31"/>
      <c r="BP85" s="31"/>
    </row>
    <row r="86" spans="1:69" ht="9" customHeight="1" x14ac:dyDescent="0.2">
      <c r="B86" s="31"/>
      <c r="C86" s="31"/>
      <c r="K86" s="134"/>
      <c r="L86" s="135"/>
      <c r="M86" s="135"/>
      <c r="N86" s="8"/>
      <c r="U86" s="49"/>
      <c r="X86" s="8"/>
      <c r="AT86" s="9"/>
      <c r="AW86" s="48"/>
      <c r="BD86" s="9"/>
      <c r="BE86" s="134"/>
      <c r="BF86" s="135"/>
      <c r="BG86" s="135"/>
      <c r="BO86" s="31"/>
      <c r="BP86" s="31"/>
    </row>
    <row r="87" spans="1:69" ht="9" customHeight="1" x14ac:dyDescent="0.2">
      <c r="A87" s="137"/>
      <c r="B87" s="132">
        <v>3</v>
      </c>
      <c r="C87" s="132"/>
      <c r="D87" s="15"/>
      <c r="E87" s="15"/>
      <c r="F87" s="15"/>
      <c r="G87" s="15"/>
      <c r="H87" s="15"/>
      <c r="I87" s="15"/>
      <c r="J87" s="15"/>
      <c r="K87" s="136"/>
      <c r="L87" s="136"/>
      <c r="M87" s="136"/>
      <c r="N87" s="16"/>
      <c r="U87" s="141" t="s">
        <v>105</v>
      </c>
      <c r="V87" s="132"/>
      <c r="W87" s="132"/>
      <c r="X87" s="8"/>
      <c r="AT87" s="9"/>
      <c r="AU87" s="132" t="s">
        <v>112</v>
      </c>
      <c r="AV87" s="132"/>
      <c r="AW87" s="142"/>
      <c r="BD87" s="18"/>
      <c r="BE87" s="136"/>
      <c r="BF87" s="136"/>
      <c r="BG87" s="136"/>
      <c r="BH87" s="15"/>
      <c r="BI87" s="15"/>
      <c r="BJ87" s="15"/>
      <c r="BK87" s="15"/>
      <c r="BL87" s="15"/>
      <c r="BM87" s="15"/>
      <c r="BN87" s="15"/>
      <c r="BO87" s="132">
        <v>13</v>
      </c>
      <c r="BP87" s="132"/>
      <c r="BQ87" s="137"/>
    </row>
    <row r="88" spans="1:69" ht="9" customHeight="1" x14ac:dyDescent="0.2">
      <c r="A88" s="137"/>
      <c r="B88" s="132"/>
      <c r="C88" s="132"/>
      <c r="U88" s="141"/>
      <c r="V88" s="132"/>
      <c r="W88" s="132"/>
      <c r="X88" s="8"/>
      <c r="Y88" s="13"/>
      <c r="Z88" s="13"/>
      <c r="AA88" s="13"/>
      <c r="AB88" s="13"/>
      <c r="AC88" s="14"/>
      <c r="AO88" s="17"/>
      <c r="AP88" s="13"/>
      <c r="AQ88" s="13"/>
      <c r="AR88" s="13"/>
      <c r="AS88" s="13"/>
      <c r="AT88" s="9"/>
      <c r="AU88" s="132"/>
      <c r="AV88" s="132"/>
      <c r="AW88" s="142"/>
      <c r="BO88" s="132"/>
      <c r="BP88" s="132"/>
      <c r="BQ88" s="137"/>
    </row>
    <row r="89" spans="1:69" ht="9" customHeight="1" x14ac:dyDescent="0.2">
      <c r="A89" s="129"/>
      <c r="B89" s="31"/>
      <c r="C89" s="31"/>
      <c r="U89" s="138"/>
      <c r="V89" s="135"/>
      <c r="W89" s="135"/>
      <c r="X89" s="8"/>
      <c r="AC89" s="8"/>
      <c r="AO89" s="9"/>
      <c r="AT89" s="9"/>
      <c r="AU89" s="134"/>
      <c r="AV89" s="135"/>
      <c r="AW89" s="140"/>
      <c r="BO89" s="31"/>
      <c r="BP89" s="31"/>
      <c r="BQ89" s="129"/>
    </row>
    <row r="90" spans="1:69" ht="9" customHeight="1" x14ac:dyDescent="0.2">
      <c r="A90" s="129"/>
      <c r="B90" s="31"/>
      <c r="C90" s="31"/>
      <c r="U90" s="139"/>
      <c r="V90" s="135"/>
      <c r="W90" s="135"/>
      <c r="X90" s="8"/>
      <c r="AC90" s="8"/>
      <c r="AO90" s="9"/>
      <c r="AT90" s="9"/>
      <c r="AU90" s="135"/>
      <c r="AV90" s="135"/>
      <c r="AW90" s="140"/>
      <c r="BO90" s="31"/>
      <c r="BP90" s="31"/>
      <c r="BQ90" s="129"/>
    </row>
    <row r="91" spans="1:69" ht="9" customHeight="1" x14ac:dyDescent="0.2">
      <c r="B91" s="31"/>
      <c r="C91" s="31"/>
      <c r="U91" s="49"/>
      <c r="X91" s="8"/>
      <c r="AC91" s="8"/>
      <c r="AO91" s="9"/>
      <c r="AT91" s="9"/>
      <c r="AW91" s="48"/>
      <c r="BO91" s="31"/>
      <c r="BP91" s="31"/>
    </row>
    <row r="92" spans="1:69" ht="9" customHeight="1" x14ac:dyDescent="0.2">
      <c r="B92" s="31"/>
      <c r="C92" s="31"/>
      <c r="U92" s="49"/>
      <c r="X92" s="8"/>
      <c r="AC92" s="8"/>
      <c r="AO92" s="9"/>
      <c r="AT92" s="9"/>
      <c r="AW92" s="48"/>
      <c r="BO92" s="31"/>
      <c r="BP92" s="31"/>
    </row>
    <row r="93" spans="1:69" ht="9" customHeight="1" x14ac:dyDescent="0.2">
      <c r="A93" s="137"/>
      <c r="B93" s="132">
        <v>4</v>
      </c>
      <c r="C93" s="132"/>
      <c r="U93" s="49"/>
      <c r="X93" s="8"/>
      <c r="AC93" s="8"/>
      <c r="AO93" s="9"/>
      <c r="AT93" s="9"/>
      <c r="AW93" s="48"/>
      <c r="BH93" s="15"/>
      <c r="BI93" s="15"/>
      <c r="BJ93" s="15"/>
      <c r="BK93" s="15"/>
      <c r="BL93" s="15"/>
      <c r="BM93" s="15"/>
      <c r="BN93" s="15"/>
      <c r="BO93" s="132">
        <v>14</v>
      </c>
      <c r="BP93" s="132"/>
      <c r="BQ93" s="151"/>
    </row>
    <row r="94" spans="1:69" ht="9" customHeight="1" x14ac:dyDescent="0.2">
      <c r="A94" s="137"/>
      <c r="B94" s="132"/>
      <c r="C94" s="132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4"/>
      <c r="U94" s="49"/>
      <c r="X94" s="8"/>
      <c r="AC94" s="8"/>
      <c r="AO94" s="9"/>
      <c r="AT94" s="9"/>
      <c r="AW94" s="48"/>
      <c r="AY94" s="17"/>
      <c r="AZ94" s="13"/>
      <c r="BA94" s="13"/>
      <c r="BB94" s="13"/>
      <c r="BC94" s="13"/>
      <c r="BD94" s="13"/>
      <c r="BE94" s="13"/>
      <c r="BF94" s="13"/>
      <c r="BG94" s="13"/>
      <c r="BO94" s="132"/>
      <c r="BP94" s="132"/>
      <c r="BQ94" s="151"/>
    </row>
    <row r="95" spans="1:69" ht="9" customHeight="1" x14ac:dyDescent="0.2">
      <c r="A95" s="129"/>
      <c r="B95" s="31"/>
      <c r="C95" s="31"/>
      <c r="S95" s="8"/>
      <c r="U95" s="49"/>
      <c r="X95" s="8"/>
      <c r="AC95" s="8"/>
      <c r="AO95" s="9"/>
      <c r="AT95" s="9"/>
      <c r="AW95" s="48"/>
      <c r="AY95" s="9"/>
      <c r="BO95" s="31"/>
      <c r="BP95" s="31"/>
      <c r="BQ95" s="129"/>
    </row>
    <row r="96" spans="1:69" ht="9" customHeight="1" x14ac:dyDescent="0.2">
      <c r="A96" s="129"/>
      <c r="B96" s="31"/>
      <c r="C96" s="31"/>
      <c r="P96" s="132" t="s">
        <v>107</v>
      </c>
      <c r="Q96" s="132"/>
      <c r="R96" s="132"/>
      <c r="S96" s="8"/>
      <c r="T96" s="15"/>
      <c r="U96" s="52"/>
      <c r="V96" s="15"/>
      <c r="W96" s="15"/>
      <c r="X96" s="16"/>
      <c r="AC96" s="8"/>
      <c r="AO96" s="9"/>
      <c r="AT96" s="18"/>
      <c r="AU96" s="15"/>
      <c r="AV96" s="15"/>
      <c r="AW96" s="53"/>
      <c r="AX96" s="15"/>
      <c r="AY96" s="9"/>
      <c r="AZ96" s="132" t="s">
        <v>114</v>
      </c>
      <c r="BA96" s="132"/>
      <c r="BB96" s="132"/>
      <c r="BO96" s="31"/>
      <c r="BP96" s="31"/>
      <c r="BQ96" s="129"/>
    </row>
    <row r="97" spans="1:69" ht="9" customHeight="1" x14ac:dyDescent="0.2">
      <c r="B97" s="31"/>
      <c r="C97" s="31"/>
      <c r="P97" s="132"/>
      <c r="Q97" s="132"/>
      <c r="R97" s="132"/>
      <c r="S97" s="8"/>
      <c r="U97" s="49"/>
      <c r="AC97" s="8"/>
      <c r="AO97" s="9"/>
      <c r="AW97" s="48"/>
      <c r="AY97" s="9"/>
      <c r="AZ97" s="132"/>
      <c r="BA97" s="132"/>
      <c r="BB97" s="132"/>
      <c r="BO97" s="31"/>
      <c r="BP97" s="31"/>
    </row>
    <row r="98" spans="1:69" ht="9" customHeight="1" x14ac:dyDescent="0.2">
      <c r="B98" s="31"/>
      <c r="C98" s="31"/>
      <c r="P98" s="134"/>
      <c r="Q98" s="135"/>
      <c r="R98" s="135"/>
      <c r="S98" s="8"/>
      <c r="U98" s="49"/>
      <c r="AC98" s="8"/>
      <c r="AO98" s="9"/>
      <c r="AW98" s="48"/>
      <c r="AY98" s="9"/>
      <c r="AZ98" s="134"/>
      <c r="BA98" s="135"/>
      <c r="BB98" s="135"/>
      <c r="BO98" s="31"/>
      <c r="BP98" s="31"/>
    </row>
    <row r="99" spans="1:69" ht="9" customHeight="1" x14ac:dyDescent="0.2">
      <c r="A99" s="137"/>
      <c r="B99" s="132">
        <v>5</v>
      </c>
      <c r="C99" s="132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36"/>
      <c r="Q99" s="136"/>
      <c r="R99" s="136"/>
      <c r="S99" s="16"/>
      <c r="U99" s="49"/>
      <c r="AC99" s="8"/>
      <c r="AO99" s="9"/>
      <c r="AW99" s="48"/>
      <c r="AY99" s="18"/>
      <c r="AZ99" s="136"/>
      <c r="BA99" s="136"/>
      <c r="BB99" s="136"/>
      <c r="BC99" s="15"/>
      <c r="BD99" s="15"/>
      <c r="BE99" s="15"/>
      <c r="BF99" s="15"/>
      <c r="BG99" s="15"/>
      <c r="BO99" s="132">
        <v>15</v>
      </c>
      <c r="BP99" s="132"/>
      <c r="BQ99" s="137"/>
    </row>
    <row r="100" spans="1:69" ht="9" customHeight="1" x14ac:dyDescent="0.2">
      <c r="A100" s="137"/>
      <c r="B100" s="132"/>
      <c r="C100" s="132"/>
      <c r="U100" s="49"/>
      <c r="AC100" s="8"/>
      <c r="AG100" s="132" t="s">
        <v>108</v>
      </c>
      <c r="AH100" s="132"/>
      <c r="AI100" s="132"/>
      <c r="AJ100" s="132"/>
      <c r="AO100" s="9"/>
      <c r="AW100" s="48"/>
      <c r="BH100" s="13"/>
      <c r="BI100" s="13"/>
      <c r="BJ100" s="13"/>
      <c r="BK100" s="13"/>
      <c r="BL100" s="13"/>
      <c r="BM100" s="13"/>
      <c r="BN100" s="13"/>
      <c r="BO100" s="132"/>
      <c r="BP100" s="132"/>
      <c r="BQ100" s="137"/>
    </row>
    <row r="101" spans="1:69" ht="9" customHeight="1" x14ac:dyDescent="0.2">
      <c r="A101" s="129"/>
      <c r="B101" s="31"/>
      <c r="C101" s="31"/>
      <c r="U101" s="49"/>
      <c r="AC101" s="8"/>
      <c r="AG101" s="132"/>
      <c r="AH101" s="132"/>
      <c r="AI101" s="132"/>
      <c r="AJ101" s="132"/>
      <c r="AO101" s="9"/>
      <c r="AW101" s="48"/>
      <c r="BO101" s="31"/>
      <c r="BP101" s="31"/>
      <c r="BQ101" s="129"/>
    </row>
    <row r="102" spans="1:69" ht="9" customHeight="1" x14ac:dyDescent="0.2">
      <c r="A102" s="129"/>
      <c r="B102" s="31"/>
      <c r="C102" s="31"/>
      <c r="U102" s="49"/>
      <c r="Z102" s="132" t="s">
        <v>107</v>
      </c>
      <c r="AA102" s="132"/>
      <c r="AB102" s="132"/>
      <c r="AC102" s="150"/>
      <c r="AI102" s="18"/>
      <c r="AO102" s="143" t="s">
        <v>113</v>
      </c>
      <c r="AP102" s="132"/>
      <c r="AQ102" s="132"/>
      <c r="AR102" s="132"/>
      <c r="AW102" s="48"/>
      <c r="BO102" s="31"/>
      <c r="BP102" s="31"/>
      <c r="BQ102" s="129"/>
    </row>
    <row r="103" spans="1:69" ht="9" customHeight="1" x14ac:dyDescent="0.2">
      <c r="B103" s="31"/>
      <c r="C103" s="31"/>
      <c r="U103" s="49"/>
      <c r="Z103" s="132"/>
      <c r="AA103" s="132"/>
      <c r="AB103" s="132"/>
      <c r="AC103" s="150"/>
      <c r="AD103" s="17"/>
      <c r="AE103" s="13"/>
      <c r="AF103" s="13"/>
      <c r="AG103" s="144"/>
      <c r="AH103" s="145"/>
      <c r="AI103" s="145"/>
      <c r="AJ103" s="145"/>
      <c r="AK103" s="13"/>
      <c r="AL103" s="13"/>
      <c r="AM103" s="13"/>
      <c r="AN103" s="14"/>
      <c r="AO103" s="143"/>
      <c r="AP103" s="132"/>
      <c r="AQ103" s="132"/>
      <c r="AR103" s="132"/>
      <c r="AW103" s="48"/>
      <c r="BO103" s="31"/>
      <c r="BP103" s="31"/>
    </row>
    <row r="104" spans="1:69" ht="9" customHeight="1" x14ac:dyDescent="0.2">
      <c r="B104" s="31"/>
      <c r="C104" s="31"/>
      <c r="U104" s="49"/>
      <c r="Z104" s="134"/>
      <c r="AA104" s="135"/>
      <c r="AB104" s="135"/>
      <c r="AC104" s="147"/>
      <c r="AG104" s="146"/>
      <c r="AH104" s="146"/>
      <c r="AI104" s="146"/>
      <c r="AJ104" s="146"/>
      <c r="AO104" s="148"/>
      <c r="AP104" s="135"/>
      <c r="AQ104" s="135"/>
      <c r="AR104" s="135"/>
      <c r="AW104" s="48"/>
      <c r="BO104" s="31"/>
      <c r="BP104" s="31"/>
    </row>
    <row r="105" spans="1:69" ht="9" customHeight="1" x14ac:dyDescent="0.2">
      <c r="A105" s="137"/>
      <c r="B105" s="132">
        <v>6</v>
      </c>
      <c r="C105" s="132"/>
      <c r="U105" s="49"/>
      <c r="Z105" s="135"/>
      <c r="AA105" s="135"/>
      <c r="AB105" s="135"/>
      <c r="AC105" s="147"/>
      <c r="AO105" s="149"/>
      <c r="AP105" s="135"/>
      <c r="AQ105" s="135"/>
      <c r="AR105" s="135"/>
      <c r="AW105" s="48"/>
      <c r="BH105" s="15"/>
      <c r="BI105" s="15"/>
      <c r="BJ105" s="15"/>
      <c r="BK105" s="15"/>
      <c r="BL105" s="15"/>
      <c r="BM105" s="15"/>
      <c r="BN105" s="15"/>
      <c r="BO105" s="132">
        <v>16</v>
      </c>
      <c r="BP105" s="132"/>
      <c r="BQ105" s="137"/>
    </row>
    <row r="106" spans="1:69" ht="9" customHeight="1" x14ac:dyDescent="0.2">
      <c r="A106" s="137"/>
      <c r="B106" s="132"/>
      <c r="C106" s="132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4"/>
      <c r="U106" s="49"/>
      <c r="AC106" s="8"/>
      <c r="AO106" s="9"/>
      <c r="AW106" s="48"/>
      <c r="AY106" s="17"/>
      <c r="AZ106" s="13"/>
      <c r="BA106" s="13"/>
      <c r="BB106" s="13"/>
      <c r="BC106" s="13"/>
      <c r="BD106" s="13"/>
      <c r="BE106" s="13"/>
      <c r="BF106" s="13"/>
      <c r="BG106" s="13"/>
      <c r="BO106" s="132"/>
      <c r="BP106" s="132"/>
      <c r="BQ106" s="137"/>
    </row>
    <row r="107" spans="1:69" ht="9" customHeight="1" x14ac:dyDescent="0.2">
      <c r="A107" s="129"/>
      <c r="B107" s="31"/>
      <c r="C107" s="31"/>
      <c r="S107" s="8"/>
      <c r="U107" s="49"/>
      <c r="AC107" s="8"/>
      <c r="AO107" s="9"/>
      <c r="AW107" s="48"/>
      <c r="AY107" s="9"/>
      <c r="BO107" s="31"/>
      <c r="BP107" s="31"/>
      <c r="BQ107" s="129"/>
    </row>
    <row r="108" spans="1:69" ht="9" customHeight="1" x14ac:dyDescent="0.2">
      <c r="A108" s="129"/>
      <c r="B108" s="31"/>
      <c r="C108" s="31"/>
      <c r="O108" s="132" t="s">
        <v>108</v>
      </c>
      <c r="P108" s="132"/>
      <c r="Q108" s="132"/>
      <c r="S108" s="8"/>
      <c r="U108" s="49"/>
      <c r="AC108" s="8"/>
      <c r="AO108" s="9"/>
      <c r="AW108" s="48"/>
      <c r="AY108" s="9"/>
      <c r="AZ108" s="132" t="s">
        <v>113</v>
      </c>
      <c r="BA108" s="132"/>
      <c r="BB108" s="132"/>
      <c r="BO108" s="31"/>
      <c r="BP108" s="31"/>
      <c r="BQ108" s="129"/>
    </row>
    <row r="109" spans="1:69" ht="9" customHeight="1" x14ac:dyDescent="0.2">
      <c r="B109" s="31"/>
      <c r="C109" s="31"/>
      <c r="O109" s="132"/>
      <c r="P109" s="132"/>
      <c r="Q109" s="132"/>
      <c r="S109" s="8"/>
      <c r="T109" s="13"/>
      <c r="U109" s="50"/>
      <c r="V109" s="13"/>
      <c r="W109" s="13"/>
      <c r="X109" s="14"/>
      <c r="AC109" s="8"/>
      <c r="AO109" s="9"/>
      <c r="AT109" s="17"/>
      <c r="AU109" s="13"/>
      <c r="AV109" s="13"/>
      <c r="AW109" s="51"/>
      <c r="AX109" s="13"/>
      <c r="AY109" s="9"/>
      <c r="AZ109" s="132"/>
      <c r="BA109" s="132"/>
      <c r="BB109" s="132"/>
      <c r="BO109" s="31"/>
      <c r="BP109" s="31"/>
    </row>
    <row r="110" spans="1:69" ht="9" customHeight="1" x14ac:dyDescent="0.2">
      <c r="B110" s="31"/>
      <c r="C110" s="31"/>
      <c r="O110" s="134"/>
      <c r="P110" s="135"/>
      <c r="Q110" s="135"/>
      <c r="S110" s="8"/>
      <c r="U110" s="49"/>
      <c r="X110" s="8"/>
      <c r="AC110" s="8"/>
      <c r="AO110" s="9"/>
      <c r="AT110" s="9"/>
      <c r="AW110" s="48"/>
      <c r="AY110" s="9"/>
      <c r="AZ110" s="134"/>
      <c r="BA110" s="135"/>
      <c r="BB110" s="135"/>
      <c r="BO110" s="31"/>
      <c r="BP110" s="31"/>
    </row>
    <row r="111" spans="1:69" ht="9" customHeight="1" x14ac:dyDescent="0.2">
      <c r="A111" s="137"/>
      <c r="B111" s="132">
        <v>7</v>
      </c>
      <c r="C111" s="132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36"/>
      <c r="P111" s="136"/>
      <c r="Q111" s="136"/>
      <c r="R111" s="15"/>
      <c r="S111" s="16"/>
      <c r="U111" s="49"/>
      <c r="X111" s="8"/>
      <c r="AC111" s="8"/>
      <c r="AO111" s="9"/>
      <c r="AT111" s="9"/>
      <c r="AW111" s="48"/>
      <c r="AY111" s="18"/>
      <c r="AZ111" s="136"/>
      <c r="BA111" s="136"/>
      <c r="BB111" s="136"/>
      <c r="BC111" s="15"/>
      <c r="BD111" s="15"/>
      <c r="BE111" s="15"/>
      <c r="BF111" s="15"/>
      <c r="BG111" s="15"/>
      <c r="BO111" s="132">
        <v>17</v>
      </c>
      <c r="BP111" s="132"/>
      <c r="BQ111" s="137"/>
    </row>
    <row r="112" spans="1:69" ht="9" customHeight="1" x14ac:dyDescent="0.2">
      <c r="A112" s="137"/>
      <c r="B112" s="132"/>
      <c r="C112" s="132"/>
      <c r="U112" s="49"/>
      <c r="X112" s="8"/>
      <c r="AC112" s="8"/>
      <c r="AO112" s="9"/>
      <c r="AT112" s="9"/>
      <c r="AW112" s="48"/>
      <c r="BH112" s="13"/>
      <c r="BI112" s="13"/>
      <c r="BJ112" s="13"/>
      <c r="BK112" s="13"/>
      <c r="BL112" s="13"/>
      <c r="BM112" s="13"/>
      <c r="BN112" s="13"/>
      <c r="BO112" s="132"/>
      <c r="BP112" s="132"/>
      <c r="BQ112" s="137"/>
    </row>
    <row r="113" spans="1:69" ht="9" customHeight="1" x14ac:dyDescent="0.2">
      <c r="A113" s="129"/>
      <c r="B113" s="31"/>
      <c r="C113" s="31"/>
      <c r="U113" s="49"/>
      <c r="X113" s="8"/>
      <c r="AC113" s="8"/>
      <c r="AO113" s="9"/>
      <c r="AT113" s="9"/>
      <c r="AW113" s="48"/>
      <c r="BO113" s="31"/>
      <c r="BP113" s="31"/>
      <c r="BQ113" s="129"/>
    </row>
    <row r="114" spans="1:69" ht="9" customHeight="1" x14ac:dyDescent="0.2">
      <c r="A114" s="129"/>
      <c r="B114" s="31"/>
      <c r="C114" s="31"/>
      <c r="U114" s="49"/>
      <c r="X114" s="8"/>
      <c r="AC114" s="8"/>
      <c r="AO114" s="9"/>
      <c r="AT114" s="9"/>
      <c r="AW114" s="48"/>
      <c r="BO114" s="31"/>
      <c r="BP114" s="31"/>
      <c r="BQ114" s="129"/>
    </row>
    <row r="115" spans="1:69" ht="9" customHeight="1" x14ac:dyDescent="0.2">
      <c r="B115" s="31"/>
      <c r="C115" s="31"/>
      <c r="U115" s="49"/>
      <c r="X115" s="8"/>
      <c r="AC115" s="8"/>
      <c r="AO115" s="9"/>
      <c r="AT115" s="9"/>
      <c r="AW115" s="48"/>
      <c r="BO115" s="31"/>
      <c r="BP115" s="31"/>
    </row>
    <row r="116" spans="1:69" ht="9" customHeight="1" x14ac:dyDescent="0.2">
      <c r="B116" s="31"/>
      <c r="C116" s="31"/>
      <c r="U116" s="49"/>
      <c r="X116" s="8"/>
      <c r="AC116" s="8"/>
      <c r="AO116" s="9"/>
      <c r="AT116" s="9"/>
      <c r="AW116" s="48"/>
      <c r="BO116" s="31"/>
      <c r="BP116" s="31"/>
    </row>
    <row r="117" spans="1:69" ht="9" customHeight="1" x14ac:dyDescent="0.2">
      <c r="A117" s="137"/>
      <c r="B117" s="132">
        <v>8</v>
      </c>
      <c r="C117" s="132"/>
      <c r="U117" s="141" t="s">
        <v>106</v>
      </c>
      <c r="V117" s="132"/>
      <c r="W117" s="132"/>
      <c r="X117" s="8"/>
      <c r="Y117" s="15"/>
      <c r="Z117" s="15"/>
      <c r="AA117" s="15"/>
      <c r="AB117" s="15"/>
      <c r="AC117" s="16"/>
      <c r="AO117" s="18"/>
      <c r="AP117" s="15"/>
      <c r="AQ117" s="15"/>
      <c r="AR117" s="15"/>
      <c r="AS117" s="15"/>
      <c r="AT117" s="9"/>
      <c r="AU117" s="132" t="s">
        <v>111</v>
      </c>
      <c r="AV117" s="132"/>
      <c r="AW117" s="142"/>
      <c r="BH117" s="15"/>
      <c r="BI117" s="15"/>
      <c r="BJ117" s="15"/>
      <c r="BK117" s="15"/>
      <c r="BL117" s="15"/>
      <c r="BM117" s="15"/>
      <c r="BN117" s="15"/>
      <c r="BO117" s="132">
        <v>18</v>
      </c>
      <c r="BP117" s="132"/>
      <c r="BQ117" s="137"/>
    </row>
    <row r="118" spans="1:69" ht="9" customHeight="1" x14ac:dyDescent="0.2">
      <c r="A118" s="137"/>
      <c r="B118" s="132"/>
      <c r="C118" s="132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4"/>
      <c r="U118" s="141"/>
      <c r="V118" s="132"/>
      <c r="W118" s="132"/>
      <c r="X118" s="8"/>
      <c r="AT118" s="9"/>
      <c r="AU118" s="132"/>
      <c r="AV118" s="132"/>
      <c r="AW118" s="142"/>
      <c r="BD118" s="17"/>
      <c r="BE118" s="13"/>
      <c r="BF118" s="13"/>
      <c r="BG118" s="13"/>
      <c r="BO118" s="132"/>
      <c r="BP118" s="132"/>
      <c r="BQ118" s="137"/>
    </row>
    <row r="119" spans="1:69" ht="9" customHeight="1" x14ac:dyDescent="0.2">
      <c r="A119" s="129"/>
      <c r="N119" s="8"/>
      <c r="U119" s="138"/>
      <c r="V119" s="135"/>
      <c r="W119" s="135"/>
      <c r="X119" s="8"/>
      <c r="AT119" s="9"/>
      <c r="AU119" s="134"/>
      <c r="AV119" s="135"/>
      <c r="AW119" s="140"/>
      <c r="BD119" s="9"/>
      <c r="BQ119" s="129"/>
    </row>
    <row r="120" spans="1:69" ht="9" customHeight="1" x14ac:dyDescent="0.2">
      <c r="A120" s="129"/>
      <c r="K120" s="132" t="s">
        <v>106</v>
      </c>
      <c r="L120" s="132"/>
      <c r="M120" s="132"/>
      <c r="N120" s="8"/>
      <c r="U120" s="139"/>
      <c r="V120" s="135"/>
      <c r="W120" s="135"/>
      <c r="X120" s="8"/>
      <c r="AT120" s="9"/>
      <c r="AU120" s="135"/>
      <c r="AV120" s="135"/>
      <c r="AW120" s="140"/>
      <c r="BD120" s="9"/>
      <c r="BE120" s="132" t="s">
        <v>111</v>
      </c>
      <c r="BF120" s="132"/>
      <c r="BG120" s="132"/>
      <c r="BQ120" s="129"/>
    </row>
    <row r="121" spans="1:69" ht="9" customHeight="1" x14ac:dyDescent="0.2">
      <c r="K121" s="132"/>
      <c r="L121" s="132"/>
      <c r="M121" s="132"/>
      <c r="N121" s="8"/>
      <c r="O121" s="13"/>
      <c r="P121" s="13"/>
      <c r="Q121" s="13"/>
      <c r="R121" s="13"/>
      <c r="S121" s="14"/>
      <c r="U121" s="49"/>
      <c r="X121" s="8"/>
      <c r="AT121" s="9"/>
      <c r="AW121" s="48"/>
      <c r="AY121" s="17"/>
      <c r="AZ121" s="13"/>
      <c r="BA121" s="13"/>
      <c r="BB121" s="13"/>
      <c r="BC121" s="13"/>
      <c r="BD121" s="9"/>
      <c r="BE121" s="132"/>
      <c r="BF121" s="132"/>
      <c r="BG121" s="132"/>
    </row>
    <row r="122" spans="1:69" ht="9" customHeight="1" x14ac:dyDescent="0.2">
      <c r="K122" s="134"/>
      <c r="L122" s="135"/>
      <c r="M122" s="135"/>
      <c r="N122" s="8"/>
      <c r="S122" s="8"/>
      <c r="U122" s="49"/>
      <c r="X122" s="8"/>
      <c r="AT122" s="9"/>
      <c r="AW122" s="48"/>
      <c r="AY122" s="9"/>
      <c r="BD122" s="9"/>
      <c r="BE122" s="134"/>
      <c r="BF122" s="135"/>
      <c r="BG122" s="135"/>
    </row>
    <row r="123" spans="1:69" ht="9" customHeight="1" x14ac:dyDescent="0.2">
      <c r="A123" s="137"/>
      <c r="B123" s="132">
        <v>9</v>
      </c>
      <c r="C123" s="132"/>
      <c r="D123" s="15"/>
      <c r="E123" s="15"/>
      <c r="F123" s="15"/>
      <c r="G123" s="15"/>
      <c r="H123" s="15"/>
      <c r="I123" s="15"/>
      <c r="J123" s="15"/>
      <c r="K123" s="136"/>
      <c r="L123" s="136"/>
      <c r="M123" s="136"/>
      <c r="N123" s="16"/>
      <c r="S123" s="8"/>
      <c r="U123" s="49"/>
      <c r="X123" s="8"/>
      <c r="AT123" s="9"/>
      <c r="AW123" s="48"/>
      <c r="AY123" s="9"/>
      <c r="BD123" s="18"/>
      <c r="BE123" s="136"/>
      <c r="BF123" s="136"/>
      <c r="BG123" s="136"/>
      <c r="BO123" s="132">
        <v>19</v>
      </c>
      <c r="BP123" s="132"/>
      <c r="BQ123" s="133"/>
    </row>
    <row r="124" spans="1:69" ht="9" customHeight="1" x14ac:dyDescent="0.2">
      <c r="A124" s="137"/>
      <c r="B124" s="132"/>
      <c r="C124" s="132"/>
      <c r="S124" s="8"/>
      <c r="U124" s="49"/>
      <c r="X124" s="8"/>
      <c r="AT124" s="9"/>
      <c r="AW124" s="48"/>
      <c r="AY124" s="9"/>
      <c r="BH124" s="13"/>
      <c r="BI124" s="13"/>
      <c r="BJ124" s="13"/>
      <c r="BK124" s="13"/>
      <c r="BL124" s="13"/>
      <c r="BM124" s="13"/>
      <c r="BN124" s="13"/>
      <c r="BO124" s="132"/>
      <c r="BP124" s="132"/>
      <c r="BQ124" s="133"/>
    </row>
    <row r="125" spans="1:69" ht="9" customHeight="1" x14ac:dyDescent="0.2">
      <c r="A125" s="129"/>
      <c r="B125" s="34"/>
      <c r="C125" s="34"/>
      <c r="P125" s="132" t="s">
        <v>109</v>
      </c>
      <c r="Q125" s="132"/>
      <c r="R125" s="132"/>
      <c r="S125" s="8"/>
      <c r="T125" s="15"/>
      <c r="U125" s="52"/>
      <c r="V125" s="15"/>
      <c r="W125" s="15"/>
      <c r="X125" s="16"/>
      <c r="AT125" s="18"/>
      <c r="AU125" s="15"/>
      <c r="AV125" s="15"/>
      <c r="AW125" s="53"/>
      <c r="AX125" s="15"/>
      <c r="AY125" s="9"/>
      <c r="AZ125" s="132" t="s">
        <v>116</v>
      </c>
      <c r="BA125" s="132"/>
      <c r="BB125" s="132"/>
      <c r="BO125" s="34"/>
      <c r="BP125" s="34"/>
      <c r="BQ125" s="129"/>
    </row>
    <row r="126" spans="1:69" ht="9" customHeight="1" x14ac:dyDescent="0.2">
      <c r="A126" s="129"/>
      <c r="B126" s="34"/>
      <c r="C126" s="34"/>
      <c r="P126" s="132"/>
      <c r="Q126" s="132"/>
      <c r="R126" s="132"/>
      <c r="S126" s="8"/>
      <c r="U126" s="49"/>
      <c r="AW126" s="48"/>
      <c r="AY126" s="9"/>
      <c r="AZ126" s="132"/>
      <c r="BA126" s="132"/>
      <c r="BB126" s="132"/>
      <c r="BO126" s="34"/>
      <c r="BP126" s="34"/>
      <c r="BQ126" s="129"/>
    </row>
    <row r="127" spans="1:69" ht="9" customHeight="1" x14ac:dyDescent="0.2">
      <c r="B127" s="34"/>
      <c r="C127" s="34"/>
      <c r="P127" s="134"/>
      <c r="Q127" s="135"/>
      <c r="R127" s="135"/>
      <c r="S127" s="8"/>
      <c r="U127" s="49"/>
      <c r="AW127" s="48"/>
      <c r="AY127" s="9"/>
      <c r="AZ127" s="134"/>
      <c r="BA127" s="135"/>
      <c r="BB127" s="135"/>
      <c r="BO127" s="34"/>
      <c r="BP127" s="34"/>
    </row>
    <row r="128" spans="1:69" ht="9" customHeight="1" x14ac:dyDescent="0.2">
      <c r="B128" s="34"/>
      <c r="C128" s="34"/>
      <c r="P128" s="135"/>
      <c r="Q128" s="135"/>
      <c r="R128" s="135"/>
      <c r="S128" s="8"/>
      <c r="U128" s="49"/>
      <c r="AW128" s="48"/>
      <c r="AY128" s="9"/>
      <c r="AZ128" s="135"/>
      <c r="BA128" s="135"/>
      <c r="BB128" s="135"/>
      <c r="BO128" s="34"/>
      <c r="BP128" s="34"/>
    </row>
    <row r="129" spans="1:69" ht="9" customHeight="1" x14ac:dyDescent="0.2">
      <c r="A129" s="131"/>
      <c r="B129" s="132">
        <v>10</v>
      </c>
      <c r="C129" s="132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6"/>
      <c r="U129" s="49"/>
      <c r="AW129" s="48"/>
      <c r="AY129" s="18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32">
        <v>20</v>
      </c>
      <c r="BP129" s="132"/>
      <c r="BQ129" s="133"/>
    </row>
    <row r="130" spans="1:69" ht="9" customHeight="1" x14ac:dyDescent="0.2">
      <c r="A130" s="131"/>
      <c r="B130" s="132"/>
      <c r="C130" s="132"/>
      <c r="U130" s="49"/>
      <c r="AW130" s="48"/>
      <c r="BO130" s="132"/>
      <c r="BP130" s="132"/>
      <c r="BQ130" s="133"/>
    </row>
    <row r="131" spans="1:69" ht="9" customHeight="1" x14ac:dyDescent="0.2">
      <c r="A131" s="129"/>
      <c r="B131" s="31"/>
      <c r="C131" s="31"/>
      <c r="U131" s="49"/>
      <c r="AW131" s="48"/>
      <c r="BO131" s="31"/>
      <c r="BP131" s="31"/>
      <c r="BQ131" s="129"/>
    </row>
    <row r="132" spans="1:69" ht="9" customHeight="1" x14ac:dyDescent="0.2">
      <c r="A132" s="129"/>
      <c r="B132" s="31"/>
      <c r="C132" s="31"/>
      <c r="U132" s="49"/>
      <c r="AW132" s="48"/>
      <c r="BO132" s="31"/>
      <c r="BP132" s="31"/>
      <c r="BQ132" s="129"/>
    </row>
    <row r="133" spans="1:69" ht="9" customHeight="1" x14ac:dyDescent="0.2">
      <c r="A133" s="42"/>
      <c r="B133" s="31"/>
      <c r="C133" s="31"/>
      <c r="BO133" s="31"/>
      <c r="BP133" s="31"/>
      <c r="BQ133" s="42"/>
    </row>
    <row r="134" spans="1:69" ht="9" customHeight="1" x14ac:dyDescent="0.2">
      <c r="BQ134" s="129"/>
    </row>
    <row r="135" spans="1:69" ht="9" customHeight="1" x14ac:dyDescent="0.2">
      <c r="B135" s="44"/>
      <c r="C135" s="44"/>
      <c r="D135" s="44"/>
      <c r="E135" s="44"/>
      <c r="F135" s="44"/>
      <c r="H135" s="130" t="s">
        <v>91</v>
      </c>
      <c r="I135" s="130"/>
      <c r="J135" s="130"/>
      <c r="K135" s="130"/>
      <c r="L135" s="130"/>
      <c r="M135" s="130"/>
      <c r="N135" s="130"/>
      <c r="O135" s="130"/>
      <c r="P135" s="130"/>
      <c r="Q135" s="130"/>
      <c r="R135" s="130"/>
      <c r="S135" s="130"/>
      <c r="T135" s="130"/>
      <c r="U135" s="130"/>
      <c r="V135" s="130"/>
      <c r="W135" s="130"/>
      <c r="X135" s="130"/>
      <c r="Y135" s="130"/>
      <c r="Z135" s="130"/>
      <c r="AA135" s="130"/>
      <c r="AB135" s="130"/>
      <c r="AC135" s="130"/>
      <c r="AD135" s="130"/>
      <c r="AE135" s="130"/>
      <c r="AF135" s="130"/>
      <c r="AG135" s="130"/>
      <c r="AH135" s="130"/>
      <c r="AI135" s="130"/>
      <c r="AJ135" s="130"/>
      <c r="AK135" s="130"/>
      <c r="AL135" s="130"/>
      <c r="AM135" s="130"/>
      <c r="AN135" s="130"/>
      <c r="AO135" s="130"/>
      <c r="AP135" s="130"/>
      <c r="AQ135" s="130"/>
      <c r="AR135" s="130"/>
      <c r="AS135" s="130"/>
      <c r="AT135" s="130"/>
      <c r="AU135" s="130"/>
      <c r="AV135" s="130"/>
      <c r="AW135" s="130"/>
      <c r="AX135" s="130"/>
      <c r="AY135" s="130"/>
      <c r="AZ135" s="130"/>
      <c r="BA135" s="130"/>
      <c r="BB135" s="130"/>
      <c r="BC135" s="130"/>
      <c r="BD135" s="130"/>
      <c r="BE135" s="130"/>
      <c r="BF135" s="130"/>
      <c r="BG135" s="130"/>
      <c r="BH135" s="130"/>
      <c r="BQ135" s="129"/>
    </row>
    <row r="136" spans="1:69" ht="9" customHeight="1" x14ac:dyDescent="0.2">
      <c r="B136" s="44"/>
      <c r="C136" s="44"/>
      <c r="D136" s="44"/>
      <c r="E136" s="44"/>
      <c r="F136" s="44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  <c r="R136" s="130"/>
      <c r="S136" s="130"/>
      <c r="T136" s="130"/>
      <c r="U136" s="130"/>
      <c r="V136" s="130"/>
      <c r="W136" s="130"/>
      <c r="X136" s="130"/>
      <c r="Y136" s="130"/>
      <c r="Z136" s="130"/>
      <c r="AA136" s="130"/>
      <c r="AB136" s="130"/>
      <c r="AC136" s="130"/>
      <c r="AD136" s="130"/>
      <c r="AE136" s="130"/>
      <c r="AF136" s="130"/>
      <c r="AG136" s="130"/>
      <c r="AH136" s="130"/>
      <c r="AI136" s="130"/>
      <c r="AJ136" s="130"/>
      <c r="AK136" s="130"/>
      <c r="AL136" s="130"/>
      <c r="AM136" s="130"/>
      <c r="AN136" s="130"/>
      <c r="AO136" s="130"/>
      <c r="AP136" s="130"/>
      <c r="AQ136" s="130"/>
      <c r="AR136" s="130"/>
      <c r="AS136" s="130"/>
      <c r="AT136" s="130"/>
      <c r="AU136" s="130"/>
      <c r="AV136" s="130"/>
      <c r="AW136" s="130"/>
      <c r="AX136" s="130"/>
      <c r="AY136" s="130"/>
      <c r="AZ136" s="130"/>
      <c r="BA136" s="130"/>
      <c r="BB136" s="130"/>
      <c r="BC136" s="130"/>
      <c r="BD136" s="130"/>
      <c r="BE136" s="130"/>
      <c r="BF136" s="130"/>
      <c r="BG136" s="130"/>
      <c r="BH136" s="130"/>
    </row>
    <row r="137" spans="1:69" ht="9" customHeight="1" x14ac:dyDescent="0.2"/>
  </sheetData>
  <mergeCells count="206">
    <mergeCell ref="A1:BQ1"/>
    <mergeCell ref="H3:R4"/>
    <mergeCell ref="AD3:AN4"/>
    <mergeCell ref="AZ3:BJ4"/>
    <mergeCell ref="A5:D7"/>
    <mergeCell ref="A9:A10"/>
    <mergeCell ref="B9:C10"/>
    <mergeCell ref="BO9:BP10"/>
    <mergeCell ref="BQ9:BQ10"/>
    <mergeCell ref="A11:A12"/>
    <mergeCell ref="BQ11:BQ12"/>
    <mergeCell ref="P13:R14"/>
    <mergeCell ref="AZ13:BB14"/>
    <mergeCell ref="A15:A16"/>
    <mergeCell ref="B15:C16"/>
    <mergeCell ref="P15:R16"/>
    <mergeCell ref="AZ15:BB16"/>
    <mergeCell ref="BO15:BP16"/>
    <mergeCell ref="BQ15:BQ16"/>
    <mergeCell ref="BO21:BP22"/>
    <mergeCell ref="BQ21:BQ22"/>
    <mergeCell ref="A23:A24"/>
    <mergeCell ref="U23:W24"/>
    <mergeCell ref="AU23:AW24"/>
    <mergeCell ref="BQ23:BQ24"/>
    <mergeCell ref="A17:A18"/>
    <mergeCell ref="BQ17:BQ18"/>
    <mergeCell ref="K18:M19"/>
    <mergeCell ref="BE18:BG19"/>
    <mergeCell ref="K20:M21"/>
    <mergeCell ref="BE20:BG21"/>
    <mergeCell ref="A21:A22"/>
    <mergeCell ref="B21:C22"/>
    <mergeCell ref="U21:W22"/>
    <mergeCell ref="AU21:AW22"/>
    <mergeCell ref="BO33:BP34"/>
    <mergeCell ref="BQ33:BQ34"/>
    <mergeCell ref="AG34:AJ35"/>
    <mergeCell ref="A35:A36"/>
    <mergeCell ref="BQ35:BQ36"/>
    <mergeCell ref="Z36:AC37"/>
    <mergeCell ref="A27:A28"/>
    <mergeCell ref="B27:C28"/>
    <mergeCell ref="BO27:BP28"/>
    <mergeCell ref="BQ27:BQ28"/>
    <mergeCell ref="A29:A30"/>
    <mergeCell ref="BQ29:BQ30"/>
    <mergeCell ref="P30:R31"/>
    <mergeCell ref="AZ30:BB31"/>
    <mergeCell ref="AO36:AR37"/>
    <mergeCell ref="AG37:AJ38"/>
    <mergeCell ref="Z38:AC39"/>
    <mergeCell ref="AO38:AR39"/>
    <mergeCell ref="A39:A40"/>
    <mergeCell ref="B39:C40"/>
    <mergeCell ref="P32:R33"/>
    <mergeCell ref="AZ32:BB33"/>
    <mergeCell ref="A33:A34"/>
    <mergeCell ref="B33:C34"/>
    <mergeCell ref="P44:R45"/>
    <mergeCell ref="AZ44:BB45"/>
    <mergeCell ref="A45:A46"/>
    <mergeCell ref="B45:C46"/>
    <mergeCell ref="BO45:BP46"/>
    <mergeCell ref="BQ45:BQ46"/>
    <mergeCell ref="BO39:BP40"/>
    <mergeCell ref="BQ39:BQ40"/>
    <mergeCell ref="A41:A42"/>
    <mergeCell ref="BQ41:BQ42"/>
    <mergeCell ref="P42:R43"/>
    <mergeCell ref="AZ42:BB43"/>
    <mergeCell ref="A53:A54"/>
    <mergeCell ref="U53:W54"/>
    <mergeCell ref="AU53:AW54"/>
    <mergeCell ref="BQ53:BQ54"/>
    <mergeCell ref="K54:M55"/>
    <mergeCell ref="BE54:BG55"/>
    <mergeCell ref="A47:A48"/>
    <mergeCell ref="BQ47:BQ48"/>
    <mergeCell ref="A51:A52"/>
    <mergeCell ref="B51:C52"/>
    <mergeCell ref="U51:W52"/>
    <mergeCell ref="AU51:AW52"/>
    <mergeCell ref="BO51:BP52"/>
    <mergeCell ref="BQ51:BQ52"/>
    <mergeCell ref="A59:A60"/>
    <mergeCell ref="P59:R60"/>
    <mergeCell ref="AZ59:BB60"/>
    <mergeCell ref="BQ59:BQ60"/>
    <mergeCell ref="P61:R62"/>
    <mergeCell ref="AZ61:BB62"/>
    <mergeCell ref="K56:M57"/>
    <mergeCell ref="BE56:BG57"/>
    <mergeCell ref="A57:A58"/>
    <mergeCell ref="B57:C58"/>
    <mergeCell ref="BO57:BP58"/>
    <mergeCell ref="BQ57:BQ58"/>
    <mergeCell ref="H67:BH68"/>
    <mergeCell ref="A71:D73"/>
    <mergeCell ref="A75:A76"/>
    <mergeCell ref="B75:C76"/>
    <mergeCell ref="BO75:BP76"/>
    <mergeCell ref="BQ75:BQ76"/>
    <mergeCell ref="A63:A64"/>
    <mergeCell ref="B63:C64"/>
    <mergeCell ref="BO63:BP64"/>
    <mergeCell ref="BQ63:BQ64"/>
    <mergeCell ref="A65:A66"/>
    <mergeCell ref="H65:BH66"/>
    <mergeCell ref="BQ65:BQ66"/>
    <mergeCell ref="A77:A78"/>
    <mergeCell ref="BQ77:BQ78"/>
    <mergeCell ref="P79:R80"/>
    <mergeCell ref="AZ79:BB80"/>
    <mergeCell ref="A81:A82"/>
    <mergeCell ref="B81:C82"/>
    <mergeCell ref="P81:R82"/>
    <mergeCell ref="AZ81:BB82"/>
    <mergeCell ref="BO81:BP82"/>
    <mergeCell ref="BQ81:BQ82"/>
    <mergeCell ref="A83:A84"/>
    <mergeCell ref="BQ83:BQ84"/>
    <mergeCell ref="K84:M85"/>
    <mergeCell ref="BE84:BG85"/>
    <mergeCell ref="K86:M87"/>
    <mergeCell ref="BE86:BG87"/>
    <mergeCell ref="A87:A88"/>
    <mergeCell ref="B87:C88"/>
    <mergeCell ref="U87:W88"/>
    <mergeCell ref="AU87:AW88"/>
    <mergeCell ref="A93:A94"/>
    <mergeCell ref="B93:C94"/>
    <mergeCell ref="BO93:BP94"/>
    <mergeCell ref="BQ93:BQ94"/>
    <mergeCell ref="A95:A96"/>
    <mergeCell ref="BQ95:BQ96"/>
    <mergeCell ref="P96:R97"/>
    <mergeCell ref="AZ96:BB97"/>
    <mergeCell ref="BO87:BP88"/>
    <mergeCell ref="BQ87:BQ88"/>
    <mergeCell ref="A89:A90"/>
    <mergeCell ref="U89:W90"/>
    <mergeCell ref="AU89:AW90"/>
    <mergeCell ref="BQ89:BQ90"/>
    <mergeCell ref="P98:R99"/>
    <mergeCell ref="AZ98:BB99"/>
    <mergeCell ref="A99:A100"/>
    <mergeCell ref="B99:C100"/>
    <mergeCell ref="BO99:BP100"/>
    <mergeCell ref="BQ99:BQ100"/>
    <mergeCell ref="AG100:AJ101"/>
    <mergeCell ref="A101:A102"/>
    <mergeCell ref="BQ101:BQ102"/>
    <mergeCell ref="Z102:AC103"/>
    <mergeCell ref="BO105:BP106"/>
    <mergeCell ref="BQ105:BQ106"/>
    <mergeCell ref="A107:A108"/>
    <mergeCell ref="BQ107:BQ108"/>
    <mergeCell ref="O108:Q109"/>
    <mergeCell ref="AZ108:BB109"/>
    <mergeCell ref="AO102:AR103"/>
    <mergeCell ref="AG103:AJ104"/>
    <mergeCell ref="Z104:AC105"/>
    <mergeCell ref="AO104:AR105"/>
    <mergeCell ref="A105:A106"/>
    <mergeCell ref="B105:C106"/>
    <mergeCell ref="A113:A114"/>
    <mergeCell ref="BQ113:BQ114"/>
    <mergeCell ref="A117:A118"/>
    <mergeCell ref="B117:C118"/>
    <mergeCell ref="U117:W118"/>
    <mergeCell ref="AU117:AW118"/>
    <mergeCell ref="BO117:BP118"/>
    <mergeCell ref="BQ117:BQ118"/>
    <mergeCell ref="O110:Q111"/>
    <mergeCell ref="AZ110:BB111"/>
    <mergeCell ref="A111:A112"/>
    <mergeCell ref="B111:C112"/>
    <mergeCell ref="BO111:BP112"/>
    <mergeCell ref="BQ111:BQ112"/>
    <mergeCell ref="K122:M123"/>
    <mergeCell ref="BE122:BG123"/>
    <mergeCell ref="A123:A124"/>
    <mergeCell ref="B123:C124"/>
    <mergeCell ref="BO123:BP124"/>
    <mergeCell ref="BQ123:BQ124"/>
    <mergeCell ref="A119:A120"/>
    <mergeCell ref="U119:W120"/>
    <mergeCell ref="AU119:AW120"/>
    <mergeCell ref="BQ119:BQ120"/>
    <mergeCell ref="K120:M121"/>
    <mergeCell ref="BE120:BG121"/>
    <mergeCell ref="BQ134:BQ135"/>
    <mergeCell ref="H135:BH136"/>
    <mergeCell ref="A129:A130"/>
    <mergeCell ref="B129:C130"/>
    <mergeCell ref="BO129:BP130"/>
    <mergeCell ref="BQ129:BQ130"/>
    <mergeCell ref="A131:A132"/>
    <mergeCell ref="BQ131:BQ132"/>
    <mergeCell ref="A125:A126"/>
    <mergeCell ref="P125:R126"/>
    <mergeCell ref="AZ125:BB126"/>
    <mergeCell ref="BQ125:BQ126"/>
    <mergeCell ref="P127:R128"/>
    <mergeCell ref="AZ127:BB128"/>
  </mergeCells>
  <phoneticPr fontId="3"/>
  <printOptions horizontalCentered="1"/>
  <pageMargins left="0.39370078740157483" right="0.31496062992125984" top="0.51181102362204722" bottom="0.27559055118110237" header="0.35433070866141736" footer="0.23622047244094491"/>
  <pageSetup paperSize="9" scale="65" orientation="portrait" errors="blank" r:id="rId1"/>
  <headerFooter alignWithMargins="0"/>
  <rowBreaks count="1" manualBreakCount="1">
    <brk id="38" max="6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24"/>
  <sheetViews>
    <sheetView topLeftCell="A13" zoomScaleNormal="50" workbookViewId="0">
      <selection activeCell="D17" sqref="D17"/>
    </sheetView>
  </sheetViews>
  <sheetFormatPr defaultRowHeight="19.2" x14ac:dyDescent="0.25"/>
  <cols>
    <col min="1" max="1" width="6.6640625" style="31" customWidth="1"/>
    <col min="2" max="2" width="11.21875" style="57" customWidth="1"/>
    <col min="3" max="3" width="35.88671875" style="93" customWidth="1"/>
    <col min="4" max="4" width="12.21875" style="56" customWidth="1"/>
    <col min="6" max="6" width="11.21875" style="57" customWidth="1"/>
    <col min="7" max="7" width="35.88671875" customWidth="1"/>
    <col min="8" max="8" width="12.21875" customWidth="1"/>
    <col min="10" max="10" width="15" customWidth="1"/>
  </cols>
  <sheetData>
    <row r="1" spans="1:10" ht="36.75" customHeight="1" x14ac:dyDescent="0.7">
      <c r="C1" s="164" t="s">
        <v>85</v>
      </c>
      <c r="D1" s="164"/>
      <c r="E1" s="164"/>
      <c r="F1" s="164"/>
      <c r="G1" s="72">
        <v>46224</v>
      </c>
    </row>
    <row r="2" spans="1:10" ht="23.25" customHeight="1" x14ac:dyDescent="0.45">
      <c r="B2" s="163" t="s">
        <v>2</v>
      </c>
      <c r="C2" s="163"/>
      <c r="D2" s="163"/>
      <c r="E2" s="68"/>
      <c r="F2" s="163" t="s">
        <v>3</v>
      </c>
      <c r="G2" s="163"/>
      <c r="H2" s="163"/>
    </row>
    <row r="3" spans="1:10" s="68" customFormat="1" ht="35.1" customHeight="1" x14ac:dyDescent="0.45">
      <c r="A3" s="65">
        <v>1</v>
      </c>
      <c r="B3" s="74">
        <v>1</v>
      </c>
      <c r="C3" s="98" t="s">
        <v>26</v>
      </c>
      <c r="D3" s="97" t="s">
        <v>21</v>
      </c>
      <c r="E3" s="67"/>
      <c r="F3" s="74">
        <v>1</v>
      </c>
      <c r="G3" s="78" t="s">
        <v>120</v>
      </c>
      <c r="H3" s="92" t="s">
        <v>22</v>
      </c>
    </row>
    <row r="4" spans="1:10" s="68" customFormat="1" ht="35.1" customHeight="1" x14ac:dyDescent="0.45">
      <c r="A4" s="65">
        <v>2</v>
      </c>
      <c r="B4" s="66">
        <v>20</v>
      </c>
      <c r="C4" s="117" t="s">
        <v>117</v>
      </c>
      <c r="D4" s="97" t="s">
        <v>21</v>
      </c>
      <c r="E4" s="67"/>
      <c r="F4" s="66">
        <v>20</v>
      </c>
      <c r="G4" s="76" t="s">
        <v>121</v>
      </c>
      <c r="H4" s="92" t="s">
        <v>266</v>
      </c>
    </row>
    <row r="5" spans="1:10" s="68" customFormat="1" ht="35.1" customHeight="1" x14ac:dyDescent="0.45">
      <c r="A5" s="65">
        <v>3</v>
      </c>
      <c r="B5" s="66">
        <v>11</v>
      </c>
      <c r="C5" s="118" t="s">
        <v>118</v>
      </c>
      <c r="D5" s="97" t="s">
        <v>119</v>
      </c>
      <c r="E5" s="67"/>
      <c r="F5" s="66">
        <v>11</v>
      </c>
      <c r="G5" s="84" t="s">
        <v>122</v>
      </c>
      <c r="H5" s="92" t="s">
        <v>22</v>
      </c>
    </row>
    <row r="6" spans="1:10" s="68" customFormat="1" ht="35.1" customHeight="1" x14ac:dyDescent="0.45">
      <c r="A6" s="65">
        <v>4</v>
      </c>
      <c r="B6" s="66">
        <v>13</v>
      </c>
      <c r="C6" s="119" t="s">
        <v>35</v>
      </c>
      <c r="D6" s="69" t="s">
        <v>195</v>
      </c>
      <c r="E6" s="67"/>
      <c r="F6" s="66">
        <v>10</v>
      </c>
      <c r="G6" s="84" t="s">
        <v>123</v>
      </c>
      <c r="H6" s="92" t="s">
        <v>124</v>
      </c>
    </row>
    <row r="7" spans="1:10" s="68" customFormat="1" ht="35.1" customHeight="1" x14ac:dyDescent="0.45">
      <c r="A7" s="65">
        <v>5</v>
      </c>
      <c r="B7" s="66">
        <v>8</v>
      </c>
      <c r="C7" s="100" t="s">
        <v>38</v>
      </c>
      <c r="D7" s="69" t="s">
        <v>195</v>
      </c>
      <c r="E7" s="67"/>
      <c r="F7" s="66">
        <v>6</v>
      </c>
      <c r="G7" s="108" t="s">
        <v>139</v>
      </c>
      <c r="H7" s="70" t="s">
        <v>199</v>
      </c>
    </row>
    <row r="8" spans="1:10" s="68" customFormat="1" ht="35.1" customHeight="1" x14ac:dyDescent="0.45">
      <c r="A8" s="65">
        <v>6</v>
      </c>
      <c r="B8" s="66">
        <v>18</v>
      </c>
      <c r="C8" s="110" t="s">
        <v>144</v>
      </c>
      <c r="D8" s="69" t="s">
        <v>196</v>
      </c>
      <c r="E8" s="67"/>
      <c r="F8" s="66">
        <v>19</v>
      </c>
      <c r="G8" s="108" t="s">
        <v>142</v>
      </c>
      <c r="H8" s="70" t="s">
        <v>199</v>
      </c>
    </row>
    <row r="9" spans="1:10" s="68" customFormat="1" ht="35.1" customHeight="1" x14ac:dyDescent="0.45">
      <c r="A9" s="65">
        <v>7</v>
      </c>
      <c r="B9" s="66">
        <v>10</v>
      </c>
      <c r="C9" s="110" t="s">
        <v>148</v>
      </c>
      <c r="D9" s="69" t="s">
        <v>196</v>
      </c>
      <c r="E9" s="67"/>
      <c r="F9" s="66">
        <v>15</v>
      </c>
      <c r="G9" s="100" t="s">
        <v>146</v>
      </c>
      <c r="H9" s="70" t="s">
        <v>13</v>
      </c>
    </row>
    <row r="10" spans="1:10" s="68" customFormat="1" ht="35.1" customHeight="1" x14ac:dyDescent="0.45">
      <c r="A10" s="65">
        <v>8</v>
      </c>
      <c r="B10" s="66">
        <v>3</v>
      </c>
      <c r="C10" s="100" t="s">
        <v>154</v>
      </c>
      <c r="D10" s="69" t="s">
        <v>197</v>
      </c>
      <c r="E10" s="67"/>
      <c r="F10" s="66">
        <v>5</v>
      </c>
      <c r="G10" s="100" t="s">
        <v>150</v>
      </c>
      <c r="H10" s="70" t="s">
        <v>13</v>
      </c>
    </row>
    <row r="11" spans="1:10" s="68" customFormat="1" ht="35.1" customHeight="1" x14ac:dyDescent="0.45">
      <c r="A11" s="65">
        <v>9</v>
      </c>
      <c r="B11" s="66">
        <v>12</v>
      </c>
      <c r="C11" s="100" t="s">
        <v>156</v>
      </c>
      <c r="D11" s="69" t="s">
        <v>197</v>
      </c>
      <c r="E11" s="67"/>
      <c r="F11" s="66">
        <v>17</v>
      </c>
      <c r="G11" s="100" t="s">
        <v>152</v>
      </c>
      <c r="H11" s="70" t="s">
        <v>13</v>
      </c>
      <c r="J11" s="73"/>
    </row>
    <row r="12" spans="1:10" s="68" customFormat="1" ht="35.1" customHeight="1" x14ac:dyDescent="0.45">
      <c r="A12" s="65">
        <v>10</v>
      </c>
      <c r="B12" s="66">
        <v>5</v>
      </c>
      <c r="C12" s="100" t="s">
        <v>50</v>
      </c>
      <c r="D12" s="69" t="s">
        <v>198</v>
      </c>
      <c r="E12" s="67"/>
      <c r="F12" s="66">
        <v>13</v>
      </c>
      <c r="G12" s="100" t="s">
        <v>156</v>
      </c>
      <c r="H12" s="70" t="s">
        <v>14</v>
      </c>
    </row>
    <row r="13" spans="1:10" s="68" customFormat="1" ht="35.1" customHeight="1" x14ac:dyDescent="0.45">
      <c r="A13" s="65">
        <v>11</v>
      </c>
      <c r="B13" s="66">
        <v>19</v>
      </c>
      <c r="C13" s="100" t="s">
        <v>273</v>
      </c>
      <c r="D13" s="69" t="s">
        <v>198</v>
      </c>
      <c r="E13" s="67"/>
      <c r="F13" s="66">
        <v>3</v>
      </c>
      <c r="G13" s="100" t="s">
        <v>159</v>
      </c>
      <c r="H13" s="70" t="s">
        <v>14</v>
      </c>
    </row>
    <row r="14" spans="1:10" s="68" customFormat="1" ht="35.1" customHeight="1" x14ac:dyDescent="0.45">
      <c r="A14" s="65">
        <v>12</v>
      </c>
      <c r="B14" s="66">
        <v>9</v>
      </c>
      <c r="C14" s="104" t="s">
        <v>269</v>
      </c>
      <c r="D14" s="69" t="s">
        <v>18</v>
      </c>
      <c r="E14" s="67"/>
      <c r="F14" s="66">
        <v>18</v>
      </c>
      <c r="G14" s="100" t="s">
        <v>268</v>
      </c>
      <c r="H14" s="71" t="s">
        <v>15</v>
      </c>
    </row>
    <row r="15" spans="1:10" s="68" customFormat="1" ht="35.1" customHeight="1" x14ac:dyDescent="0.45">
      <c r="A15" s="65">
        <v>13</v>
      </c>
      <c r="B15" s="66">
        <v>15</v>
      </c>
      <c r="C15" s="104" t="s">
        <v>170</v>
      </c>
      <c r="D15" s="69" t="s">
        <v>18</v>
      </c>
      <c r="E15" s="67"/>
      <c r="F15" s="66">
        <v>8</v>
      </c>
      <c r="G15" s="100" t="s">
        <v>273</v>
      </c>
      <c r="H15" s="71" t="s">
        <v>15</v>
      </c>
    </row>
    <row r="16" spans="1:10" s="68" customFormat="1" ht="35.1" customHeight="1" x14ac:dyDescent="0.45">
      <c r="A16" s="65">
        <v>14</v>
      </c>
      <c r="B16" s="66">
        <v>4</v>
      </c>
      <c r="C16" s="104" t="s">
        <v>270</v>
      </c>
      <c r="D16" s="69" t="s">
        <v>18</v>
      </c>
      <c r="E16" s="67"/>
      <c r="F16" s="66">
        <v>9</v>
      </c>
      <c r="G16" s="104" t="s">
        <v>267</v>
      </c>
      <c r="H16" s="70" t="s">
        <v>16</v>
      </c>
    </row>
    <row r="17" spans="1:8" s="68" customFormat="1" ht="35.1" customHeight="1" x14ac:dyDescent="0.45">
      <c r="A17" s="65">
        <v>15</v>
      </c>
      <c r="B17" s="66">
        <v>17</v>
      </c>
      <c r="C17" s="104" t="s">
        <v>191</v>
      </c>
      <c r="D17" s="69" t="s">
        <v>18</v>
      </c>
      <c r="E17" s="67"/>
      <c r="F17" s="66">
        <v>16</v>
      </c>
      <c r="G17" s="104" t="s">
        <v>275</v>
      </c>
      <c r="H17" s="70" t="s">
        <v>16</v>
      </c>
    </row>
    <row r="18" spans="1:8" s="68" customFormat="1" ht="35.1" customHeight="1" x14ac:dyDescent="0.45">
      <c r="A18" s="65">
        <v>16</v>
      </c>
      <c r="B18" s="66">
        <v>7</v>
      </c>
      <c r="C18" s="104" t="s">
        <v>65</v>
      </c>
      <c r="D18" s="69" t="s">
        <v>18</v>
      </c>
      <c r="E18" s="67"/>
      <c r="F18" s="66">
        <v>14</v>
      </c>
      <c r="G18" s="104" t="s">
        <v>192</v>
      </c>
      <c r="H18" s="70" t="s">
        <v>16</v>
      </c>
    </row>
    <row r="19" spans="1:8" s="68" customFormat="1" ht="35.1" customHeight="1" x14ac:dyDescent="0.45">
      <c r="A19" s="65">
        <v>17</v>
      </c>
      <c r="B19" s="66">
        <v>16</v>
      </c>
      <c r="C19" s="100" t="s">
        <v>176</v>
      </c>
      <c r="D19" s="69" t="s">
        <v>19</v>
      </c>
      <c r="E19" s="67"/>
      <c r="F19" s="66">
        <v>4</v>
      </c>
      <c r="G19" s="104" t="s">
        <v>193</v>
      </c>
      <c r="H19" s="70" t="s">
        <v>16</v>
      </c>
    </row>
    <row r="20" spans="1:8" s="68" customFormat="1" ht="35.1" customHeight="1" x14ac:dyDescent="0.45">
      <c r="A20" s="65">
        <v>18</v>
      </c>
      <c r="B20" s="66">
        <v>14</v>
      </c>
      <c r="C20" s="100" t="s">
        <v>271</v>
      </c>
      <c r="D20" s="69" t="s">
        <v>19</v>
      </c>
      <c r="E20" s="67"/>
      <c r="F20" s="66">
        <v>12</v>
      </c>
      <c r="G20" s="100" t="s">
        <v>178</v>
      </c>
      <c r="H20" s="70" t="s">
        <v>17</v>
      </c>
    </row>
    <row r="21" spans="1:8" s="68" customFormat="1" ht="35.1" customHeight="1" x14ac:dyDescent="0.45">
      <c r="A21" s="65">
        <v>19</v>
      </c>
      <c r="B21" s="66">
        <v>2</v>
      </c>
      <c r="C21" s="100" t="s">
        <v>184</v>
      </c>
      <c r="D21" s="69" t="s">
        <v>19</v>
      </c>
      <c r="E21" s="67"/>
      <c r="F21" s="66">
        <v>2</v>
      </c>
      <c r="G21" s="104" t="s">
        <v>276</v>
      </c>
      <c r="H21" s="70" t="s">
        <v>17</v>
      </c>
    </row>
    <row r="22" spans="1:8" s="68" customFormat="1" ht="35.1" customHeight="1" x14ac:dyDescent="0.45">
      <c r="A22" s="65">
        <v>20</v>
      </c>
      <c r="B22" s="66">
        <v>6</v>
      </c>
      <c r="C22" s="104" t="s">
        <v>272</v>
      </c>
      <c r="D22" s="69" t="s">
        <v>19</v>
      </c>
      <c r="E22" s="67"/>
      <c r="F22" s="66">
        <v>7</v>
      </c>
      <c r="G22" s="114" t="s">
        <v>274</v>
      </c>
      <c r="H22" s="70" t="s">
        <v>17</v>
      </c>
    </row>
    <row r="23" spans="1:8" ht="35.1" customHeight="1" x14ac:dyDescent="0.25"/>
    <row r="24" spans="1:8" ht="35.1" customHeight="1" x14ac:dyDescent="0.25">
      <c r="C24" s="94"/>
    </row>
  </sheetData>
  <mergeCells count="3">
    <mergeCell ref="B2:D2"/>
    <mergeCell ref="F2:H2"/>
    <mergeCell ref="C1:F1"/>
  </mergeCells>
  <phoneticPr fontId="3"/>
  <printOptions horizontalCentered="1"/>
  <pageMargins left="0.19685039370078741" right="0.23622047244094491" top="0.98425196850393704" bottom="0.98425196850393704" header="0.51181102362204722" footer="0.51181102362204722"/>
  <pageSetup paperSize="9" scale="7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BQ137"/>
  <sheetViews>
    <sheetView tabSelected="1" view="pageBreakPreview" topLeftCell="A70" zoomScaleNormal="100" zoomScaleSheetLayoutView="75" workbookViewId="0">
      <selection activeCell="A81" sqref="A81:A82"/>
    </sheetView>
  </sheetViews>
  <sheetFormatPr defaultRowHeight="13.2" x14ac:dyDescent="0.2"/>
  <cols>
    <col min="1" max="1" width="25.5546875" customWidth="1"/>
    <col min="2" max="3" width="1.6640625" customWidth="1"/>
    <col min="4" max="66" width="1.44140625" customWidth="1"/>
    <col min="67" max="68" width="1.6640625" customWidth="1"/>
    <col min="69" max="69" width="29.21875" customWidth="1"/>
    <col min="70" max="74" width="13" customWidth="1"/>
    <col min="75" max="85" width="1.6640625" customWidth="1"/>
  </cols>
  <sheetData>
    <row r="1" spans="1:69" ht="54.75" customHeight="1" x14ac:dyDescent="0.2">
      <c r="A1" s="160" t="s">
        <v>86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</row>
    <row r="2" spans="1:69" s="1" customFormat="1" ht="9" customHeight="1" x14ac:dyDescent="0.2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54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</row>
    <row r="3" spans="1:69" ht="9.75" customHeight="1" x14ac:dyDescent="0.2">
      <c r="H3" s="161" t="s">
        <v>87</v>
      </c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40"/>
      <c r="T3" s="40"/>
      <c r="U3" s="47"/>
      <c r="V3" s="40"/>
      <c r="W3" s="40"/>
      <c r="X3" s="40"/>
      <c r="AD3" s="161" t="s">
        <v>88</v>
      </c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T3" s="40"/>
      <c r="AU3" s="40"/>
      <c r="AV3" s="40"/>
      <c r="AW3" s="55"/>
      <c r="AX3" s="40"/>
      <c r="AY3" s="40"/>
      <c r="AZ3" s="161" t="str">
        <f>+H3</f>
        <v>8月29日（土）</v>
      </c>
      <c r="BA3" s="162"/>
      <c r="BB3" s="162"/>
      <c r="BC3" s="162"/>
      <c r="BD3" s="162"/>
      <c r="BE3" s="162"/>
      <c r="BF3" s="162"/>
      <c r="BG3" s="162"/>
      <c r="BH3" s="162"/>
      <c r="BI3" s="162"/>
      <c r="BJ3" s="162"/>
    </row>
    <row r="4" spans="1:69" ht="9.75" customHeight="1" x14ac:dyDescent="0.2"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40"/>
      <c r="T4" s="40"/>
      <c r="U4" s="47"/>
      <c r="V4" s="40"/>
      <c r="W4" s="40"/>
      <c r="X4" s="40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T4" s="40"/>
      <c r="AU4" s="40"/>
      <c r="AV4" s="40"/>
      <c r="AW4" s="55"/>
      <c r="AX4" s="40"/>
      <c r="AY4" s="40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</row>
    <row r="5" spans="1:69" ht="9.75" customHeight="1" x14ac:dyDescent="0.2">
      <c r="A5" s="152" t="s">
        <v>0</v>
      </c>
      <c r="B5" s="153"/>
      <c r="C5" s="153"/>
      <c r="D5" s="153"/>
      <c r="U5" s="49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W5" s="48"/>
    </row>
    <row r="6" spans="1:69" ht="9.75" customHeight="1" x14ac:dyDescent="0.2">
      <c r="A6" s="153"/>
      <c r="B6" s="153"/>
      <c r="C6" s="153"/>
      <c r="D6" s="153"/>
      <c r="U6" s="49"/>
      <c r="AW6" s="48"/>
    </row>
    <row r="7" spans="1:69" ht="9.75" customHeight="1" x14ac:dyDescent="0.2">
      <c r="A7" s="153"/>
      <c r="B7" s="153"/>
      <c r="C7" s="153"/>
      <c r="D7" s="153"/>
      <c r="U7" s="49"/>
      <c r="AW7" s="48"/>
    </row>
    <row r="8" spans="1:69" ht="9" customHeight="1" x14ac:dyDescent="0.2">
      <c r="U8" s="49"/>
      <c r="AW8" s="48"/>
    </row>
    <row r="9" spans="1:69" ht="9" customHeight="1" x14ac:dyDescent="0.2">
      <c r="A9" s="137" t="str">
        <f>IF(B9=" "," ",VLOOKUP(B9,抽選入力用!$B$3:$D$22,2,FALSE))</f>
        <v>近畿大学</v>
      </c>
      <c r="B9" s="132">
        <v>1</v>
      </c>
      <c r="C9" s="132"/>
      <c r="U9" s="49"/>
      <c r="AW9" s="48"/>
      <c r="BO9" s="132">
        <v>11</v>
      </c>
      <c r="BP9" s="132"/>
      <c r="BQ9" s="137" t="str">
        <f>IF(BO9=" "," ",VLOOKUP(BO9,抽選入力用!$B$3:$D$22,2,FALSE))</f>
        <v>甲南大学</v>
      </c>
    </row>
    <row r="10" spans="1:69" ht="9" customHeight="1" x14ac:dyDescent="0.2">
      <c r="A10" s="137"/>
      <c r="B10" s="132"/>
      <c r="C10" s="13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4"/>
      <c r="U10" s="49"/>
      <c r="AW10" s="48"/>
      <c r="AY10" s="17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2"/>
      <c r="BP10" s="132"/>
      <c r="BQ10" s="137"/>
    </row>
    <row r="11" spans="1:69" ht="9" customHeight="1" x14ac:dyDescent="0.2">
      <c r="A11" s="129" t="str">
        <f>IF(B9=" "," ",VLOOKUP(B9,抽選入力用!$B$3:$D$22,3,FALSE))</f>
        <v>推薦・
大阪府</v>
      </c>
      <c r="B11" s="31"/>
      <c r="C11" s="31"/>
      <c r="S11" s="8"/>
      <c r="U11" s="49"/>
      <c r="AW11" s="48"/>
      <c r="AY11" s="9"/>
      <c r="BO11" s="34"/>
      <c r="BP11" s="34"/>
      <c r="BQ11" s="129" t="str">
        <f>IF(BO9=" "," ",VLOOKUP(BO9,抽選入力用!$B$3:$D$22,3,FALSE))</f>
        <v>推薦・
兵庫県</v>
      </c>
    </row>
    <row r="12" spans="1:69" ht="9" customHeight="1" x14ac:dyDescent="0.2">
      <c r="A12" s="129"/>
      <c r="B12" s="31"/>
      <c r="C12" s="31"/>
      <c r="S12" s="8"/>
      <c r="U12" s="49"/>
      <c r="AW12" s="48"/>
      <c r="AY12" s="9"/>
      <c r="BO12" s="34"/>
      <c r="BP12" s="34"/>
      <c r="BQ12" s="129"/>
    </row>
    <row r="13" spans="1:69" ht="9" customHeight="1" x14ac:dyDescent="0.2">
      <c r="B13" s="31"/>
      <c r="C13" s="31"/>
      <c r="P13" s="132" t="s">
        <v>96</v>
      </c>
      <c r="Q13" s="132"/>
      <c r="R13" s="132"/>
      <c r="S13" s="8"/>
      <c r="U13" s="49"/>
      <c r="AW13" s="48"/>
      <c r="AY13" s="9"/>
      <c r="AZ13" s="132" t="s">
        <v>103</v>
      </c>
      <c r="BA13" s="132"/>
      <c r="BB13" s="132"/>
      <c r="BO13" s="34"/>
      <c r="BP13" s="34"/>
    </row>
    <row r="14" spans="1:69" ht="9" customHeight="1" x14ac:dyDescent="0.2">
      <c r="B14" s="31"/>
      <c r="C14" s="31"/>
      <c r="P14" s="132"/>
      <c r="Q14" s="132"/>
      <c r="R14" s="132"/>
      <c r="S14" s="8"/>
      <c r="T14" s="13"/>
      <c r="U14" s="50"/>
      <c r="V14" s="13"/>
      <c r="W14" s="13"/>
      <c r="X14" s="14"/>
      <c r="AT14" s="17"/>
      <c r="AU14" s="13"/>
      <c r="AV14" s="13"/>
      <c r="AW14" s="51"/>
      <c r="AX14" s="13"/>
      <c r="AY14" s="9"/>
      <c r="AZ14" s="132"/>
      <c r="BA14" s="132"/>
      <c r="BB14" s="132"/>
      <c r="BO14" s="34"/>
      <c r="BP14" s="34"/>
    </row>
    <row r="15" spans="1:69" ht="9" customHeight="1" x14ac:dyDescent="0.2">
      <c r="A15" s="137" t="str">
        <f>IF(B15=" "," ",VLOOKUP(B15,抽選入力用!$B$3:$D$22,2,FALSE))</f>
        <v>尼崎市立尼崎高校</v>
      </c>
      <c r="B15" s="132">
        <v>2</v>
      </c>
      <c r="C15" s="132"/>
      <c r="P15" s="134"/>
      <c r="Q15" s="135"/>
      <c r="R15" s="135"/>
      <c r="S15" s="8"/>
      <c r="U15" s="49"/>
      <c r="X15" s="8"/>
      <c r="AT15" s="9"/>
      <c r="AW15" s="48"/>
      <c r="AY15" s="9"/>
      <c r="AZ15" s="134"/>
      <c r="BA15" s="135"/>
      <c r="BB15" s="135"/>
      <c r="BO15" s="132">
        <v>12</v>
      </c>
      <c r="BP15" s="132"/>
      <c r="BQ15" s="159" t="str">
        <f>IF(BO15=" "," ",VLOOKUP(BO15,抽選入力用!$B$3:$D$22,2,FALSE))</f>
        <v>天理大学</v>
      </c>
    </row>
    <row r="16" spans="1:69" ht="9" customHeight="1" x14ac:dyDescent="0.2">
      <c r="A16" s="137"/>
      <c r="B16" s="132"/>
      <c r="C16" s="13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4"/>
      <c r="P16" s="135"/>
      <c r="Q16" s="135"/>
      <c r="R16" s="135"/>
      <c r="S16" s="8"/>
      <c r="U16" s="49"/>
      <c r="X16" s="8"/>
      <c r="AT16" s="9"/>
      <c r="AW16" s="48"/>
      <c r="AY16" s="9"/>
      <c r="AZ16" s="135"/>
      <c r="BA16" s="135"/>
      <c r="BB16" s="135"/>
      <c r="BD16" s="17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2"/>
      <c r="BP16" s="132"/>
      <c r="BQ16" s="159"/>
    </row>
    <row r="17" spans="1:69" ht="9" customHeight="1" x14ac:dyDescent="0.2">
      <c r="A17" s="129" t="str">
        <f>IF(B15=" "," ",VLOOKUP(B15,抽選入力用!$B$3:$D$22,3,FALSE))</f>
        <v>兵庫県</v>
      </c>
      <c r="B17" s="31"/>
      <c r="C17" s="31"/>
      <c r="N17" s="8"/>
      <c r="S17" s="8"/>
      <c r="U17" s="49"/>
      <c r="X17" s="8"/>
      <c r="AT17" s="9"/>
      <c r="AW17" s="48"/>
      <c r="AY17" s="9"/>
      <c r="BD17" s="9"/>
      <c r="BO17" s="31"/>
      <c r="BP17" s="31"/>
      <c r="BQ17" s="129" t="str">
        <f>IF(BO15=" "," ",VLOOKUP(BO15,抽選入力用!$B$3:$D$22,3,FALSE))</f>
        <v>奈良県</v>
      </c>
    </row>
    <row r="18" spans="1:69" ht="9" customHeight="1" x14ac:dyDescent="0.2">
      <c r="A18" s="129"/>
      <c r="B18" s="31"/>
      <c r="C18" s="31"/>
      <c r="K18" s="132" t="s">
        <v>92</v>
      </c>
      <c r="L18" s="132"/>
      <c r="M18" s="132"/>
      <c r="N18" s="8"/>
      <c r="O18" s="15"/>
      <c r="P18" s="15"/>
      <c r="Q18" s="15"/>
      <c r="R18" s="15"/>
      <c r="S18" s="16"/>
      <c r="U18" s="49"/>
      <c r="X18" s="8"/>
      <c r="AT18" s="9"/>
      <c r="AW18" s="48"/>
      <c r="AY18" s="18"/>
      <c r="AZ18" s="15"/>
      <c r="BA18" s="15"/>
      <c r="BB18" s="15"/>
      <c r="BC18" s="15"/>
      <c r="BD18" s="9"/>
      <c r="BE18" s="132" t="s">
        <v>99</v>
      </c>
      <c r="BF18" s="132"/>
      <c r="BG18" s="132"/>
      <c r="BO18" s="31"/>
      <c r="BP18" s="31"/>
      <c r="BQ18" s="129"/>
    </row>
    <row r="19" spans="1:69" ht="9" customHeight="1" x14ac:dyDescent="0.2">
      <c r="B19" s="31"/>
      <c r="C19" s="31"/>
      <c r="K19" s="132"/>
      <c r="L19" s="132"/>
      <c r="M19" s="132"/>
      <c r="N19" s="8"/>
      <c r="U19" s="49"/>
      <c r="X19" s="8"/>
      <c r="AT19" s="9"/>
      <c r="AW19" s="48"/>
      <c r="BD19" s="9"/>
      <c r="BE19" s="132"/>
      <c r="BF19" s="132"/>
      <c r="BG19" s="132"/>
      <c r="BO19" s="31"/>
      <c r="BP19" s="31"/>
    </row>
    <row r="20" spans="1:69" ht="9" customHeight="1" x14ac:dyDescent="0.2">
      <c r="B20" s="31"/>
      <c r="C20" s="31"/>
      <c r="K20" s="134"/>
      <c r="L20" s="135"/>
      <c r="M20" s="135"/>
      <c r="N20" s="8"/>
      <c r="U20" s="49"/>
      <c r="X20" s="8"/>
      <c r="AT20" s="9"/>
      <c r="AW20" s="48"/>
      <c r="BD20" s="9"/>
      <c r="BE20" s="134"/>
      <c r="BF20" s="135"/>
      <c r="BG20" s="135"/>
      <c r="BO20" s="31"/>
      <c r="BP20" s="31"/>
    </row>
    <row r="21" spans="1:69" ht="9" customHeight="1" x14ac:dyDescent="0.2">
      <c r="A21" s="137" t="str">
        <f>IF(B21=" "," ",VLOOKUP(B21,抽選入力用!$B$3:$D$22,2,FALSE))</f>
        <v>奈良ドリーマーズ</v>
      </c>
      <c r="B21" s="132">
        <v>3</v>
      </c>
      <c r="C21" s="132"/>
      <c r="D21" s="15"/>
      <c r="E21" s="15"/>
      <c r="F21" s="15"/>
      <c r="G21" s="15"/>
      <c r="H21" s="15"/>
      <c r="I21" s="15"/>
      <c r="J21" s="15"/>
      <c r="K21" s="136"/>
      <c r="L21" s="136"/>
      <c r="M21" s="136"/>
      <c r="N21" s="16"/>
      <c r="U21" s="141" t="s">
        <v>92</v>
      </c>
      <c r="V21" s="132"/>
      <c r="W21" s="132"/>
      <c r="X21" s="8"/>
      <c r="AT21" s="9"/>
      <c r="AU21" s="132" t="s">
        <v>99</v>
      </c>
      <c r="AV21" s="132"/>
      <c r="AW21" s="142"/>
      <c r="BD21" s="18"/>
      <c r="BE21" s="136"/>
      <c r="BF21" s="136"/>
      <c r="BG21" s="136"/>
      <c r="BH21" s="15"/>
      <c r="BI21" s="15"/>
      <c r="BJ21" s="15"/>
      <c r="BK21" s="15"/>
      <c r="BL21" s="15"/>
      <c r="BM21" s="15"/>
      <c r="BN21" s="15"/>
      <c r="BO21" s="132">
        <v>13</v>
      </c>
      <c r="BP21" s="132"/>
      <c r="BQ21" s="159" t="str">
        <f>IF(BO21=" "," ",VLOOKUP(BO21,抽選入力用!$B$3:$D$22,2,FALSE))</f>
        <v>びわこ成蹊スポーツ大学</v>
      </c>
    </row>
    <row r="22" spans="1:69" ht="13.2" customHeight="1" x14ac:dyDescent="0.2">
      <c r="A22" s="137"/>
      <c r="B22" s="132"/>
      <c r="C22" s="132"/>
      <c r="U22" s="141"/>
      <c r="V22" s="132"/>
      <c r="W22" s="132"/>
      <c r="X22" s="8"/>
      <c r="Y22" s="13"/>
      <c r="Z22" s="13"/>
      <c r="AA22" s="13"/>
      <c r="AB22" s="13"/>
      <c r="AC22" s="14"/>
      <c r="AO22" s="17"/>
      <c r="AP22" s="13"/>
      <c r="AQ22" s="13"/>
      <c r="AR22" s="13"/>
      <c r="AS22" s="13"/>
      <c r="AT22" s="9"/>
      <c r="AU22" s="132"/>
      <c r="AV22" s="132"/>
      <c r="AW22" s="142"/>
      <c r="BO22" s="132"/>
      <c r="BP22" s="132"/>
      <c r="BQ22" s="159"/>
    </row>
    <row r="23" spans="1:69" ht="9" customHeight="1" x14ac:dyDescent="0.2">
      <c r="A23" s="129" t="str">
        <f>IF(B21=" "," ",VLOOKUP(B21,抽選入力用!$B$3:$D$22,3,FALSE))</f>
        <v>奈良県</v>
      </c>
      <c r="B23" s="31"/>
      <c r="C23" s="31"/>
      <c r="U23" s="138"/>
      <c r="V23" s="135"/>
      <c r="W23" s="135"/>
      <c r="X23" s="8"/>
      <c r="AC23" s="8"/>
      <c r="AO23" s="9"/>
      <c r="AT23" s="9"/>
      <c r="AU23" s="134"/>
      <c r="AV23" s="135"/>
      <c r="AW23" s="140"/>
      <c r="BO23" s="31"/>
      <c r="BP23" s="31"/>
      <c r="BQ23" s="129" t="str">
        <f>IF(BO21=" "," ",VLOOKUP(BO21,抽選入力用!$B$3:$D$22,3,FALSE))</f>
        <v>滋賀県</v>
      </c>
    </row>
    <row r="24" spans="1:69" ht="9" customHeight="1" x14ac:dyDescent="0.2">
      <c r="A24" s="129"/>
      <c r="B24" s="31"/>
      <c r="C24" s="31"/>
      <c r="U24" s="139"/>
      <c r="V24" s="135"/>
      <c r="W24" s="135"/>
      <c r="X24" s="8"/>
      <c r="AC24" s="8"/>
      <c r="AO24" s="9"/>
      <c r="AT24" s="9"/>
      <c r="AU24" s="135"/>
      <c r="AV24" s="135"/>
      <c r="AW24" s="140"/>
      <c r="BO24" s="31"/>
      <c r="BP24" s="31"/>
      <c r="BQ24" s="129"/>
    </row>
    <row r="25" spans="1:69" ht="9" customHeight="1" x14ac:dyDescent="0.2">
      <c r="B25" s="31"/>
      <c r="C25" s="31"/>
      <c r="U25" s="49"/>
      <c r="X25" s="8"/>
      <c r="AC25" s="8"/>
      <c r="AO25" s="9"/>
      <c r="AT25" s="9"/>
      <c r="AW25" s="48"/>
      <c r="BO25" s="31"/>
      <c r="BP25" s="31"/>
    </row>
    <row r="26" spans="1:69" ht="9" customHeight="1" x14ac:dyDescent="0.2">
      <c r="B26" s="31"/>
      <c r="C26" s="31"/>
      <c r="U26" s="49"/>
      <c r="X26" s="8"/>
      <c r="AC26" s="8"/>
      <c r="AO26" s="9"/>
      <c r="AT26" s="9"/>
      <c r="AW26" s="48"/>
      <c r="BO26" s="31"/>
      <c r="BP26" s="31"/>
    </row>
    <row r="27" spans="1:69" ht="9" customHeight="1" x14ac:dyDescent="0.2">
      <c r="A27" s="137" t="str">
        <f>IF(B27=" "," ",VLOOKUP(B27,抽選入力用!$B$3:$D$22,2,FALSE))</f>
        <v>ｅｎｔｒａｎｃｅ</v>
      </c>
      <c r="B27" s="132">
        <v>4</v>
      </c>
      <c r="C27" s="132"/>
      <c r="U27" s="49"/>
      <c r="X27" s="8"/>
      <c r="AC27" s="8"/>
      <c r="AO27" s="9"/>
      <c r="AT27" s="9"/>
      <c r="AW27" s="48"/>
      <c r="BH27" s="15"/>
      <c r="BI27" s="15"/>
      <c r="BJ27" s="15"/>
      <c r="BK27" s="15"/>
      <c r="BL27" s="15"/>
      <c r="BM27" s="15"/>
      <c r="BN27" s="15"/>
      <c r="BO27" s="132">
        <v>14</v>
      </c>
      <c r="BP27" s="132"/>
      <c r="BQ27" s="137" t="str">
        <f>IF(BO27=" "," ",VLOOKUP(BO27,抽選入力用!$B$3:$D$22,2,FALSE))</f>
        <v>ＶＢＨ</v>
      </c>
    </row>
    <row r="28" spans="1:69" ht="9" customHeight="1" x14ac:dyDescent="0.2">
      <c r="A28" s="137"/>
      <c r="B28" s="132"/>
      <c r="C28" s="132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4"/>
      <c r="U28" s="49"/>
      <c r="X28" s="8"/>
      <c r="AC28" s="8"/>
      <c r="AO28" s="9"/>
      <c r="AT28" s="9"/>
      <c r="AW28" s="48"/>
      <c r="AY28" s="17"/>
      <c r="AZ28" s="13"/>
      <c r="BA28" s="13"/>
      <c r="BB28" s="13"/>
      <c r="BC28" s="13"/>
      <c r="BD28" s="13"/>
      <c r="BE28" s="13"/>
      <c r="BF28" s="13"/>
      <c r="BG28" s="13"/>
      <c r="BO28" s="132"/>
      <c r="BP28" s="132"/>
      <c r="BQ28" s="137"/>
    </row>
    <row r="29" spans="1:69" ht="9" customHeight="1" x14ac:dyDescent="0.2">
      <c r="A29" s="129" t="str">
        <f>IF(B27=" "," ",VLOOKUP(B27,抽選入力用!$B$3:$D$22,3,FALSE))</f>
        <v>大阪府</v>
      </c>
      <c r="B29" s="31"/>
      <c r="C29" s="31"/>
      <c r="S29" s="8"/>
      <c r="U29" s="49"/>
      <c r="X29" s="8"/>
      <c r="AC29" s="8"/>
      <c r="AO29" s="9"/>
      <c r="AT29" s="9"/>
      <c r="AW29" s="48"/>
      <c r="AY29" s="9"/>
      <c r="BO29" s="31"/>
      <c r="BP29" s="31"/>
      <c r="BQ29" s="129" t="str">
        <f>IF(BO27=" "," ",VLOOKUP(BO27,抽選入力用!$B$3:$D$22,3,FALSE))</f>
        <v>兵庫県</v>
      </c>
    </row>
    <row r="30" spans="1:69" ht="9" customHeight="1" x14ac:dyDescent="0.2">
      <c r="A30" s="129"/>
      <c r="B30" s="31"/>
      <c r="C30" s="31"/>
      <c r="P30" s="132" t="s">
        <v>94</v>
      </c>
      <c r="Q30" s="132"/>
      <c r="R30" s="132"/>
      <c r="S30" s="8"/>
      <c r="T30" s="15"/>
      <c r="U30" s="52"/>
      <c r="V30" s="15"/>
      <c r="W30" s="15"/>
      <c r="X30" s="16"/>
      <c r="AC30" s="8"/>
      <c r="AO30" s="9"/>
      <c r="AT30" s="18"/>
      <c r="AU30" s="15"/>
      <c r="AV30" s="15"/>
      <c r="AW30" s="53"/>
      <c r="AX30" s="15"/>
      <c r="AY30" s="9"/>
      <c r="AZ30" s="132" t="s">
        <v>101</v>
      </c>
      <c r="BA30" s="132"/>
      <c r="BB30" s="132"/>
      <c r="BO30" s="31"/>
      <c r="BP30" s="31"/>
      <c r="BQ30" s="129"/>
    </row>
    <row r="31" spans="1:69" ht="9" customHeight="1" x14ac:dyDescent="0.2">
      <c r="B31" s="31"/>
      <c r="C31" s="31"/>
      <c r="P31" s="132"/>
      <c r="Q31" s="132"/>
      <c r="R31" s="132"/>
      <c r="S31" s="8"/>
      <c r="U31" s="49"/>
      <c r="AC31" s="8"/>
      <c r="AO31" s="9"/>
      <c r="AW31" s="48"/>
      <c r="AY31" s="9"/>
      <c r="AZ31" s="132"/>
      <c r="BA31" s="132"/>
      <c r="BB31" s="132"/>
      <c r="BO31" s="31"/>
      <c r="BP31" s="31"/>
    </row>
    <row r="32" spans="1:69" ht="9" customHeight="1" x14ac:dyDescent="0.2">
      <c r="B32" s="31"/>
      <c r="C32" s="31"/>
      <c r="P32" s="134"/>
      <c r="Q32" s="135"/>
      <c r="R32" s="135"/>
      <c r="S32" s="8"/>
      <c r="U32" s="49"/>
      <c r="AC32" s="8"/>
      <c r="AO32" s="9"/>
      <c r="AW32" s="48"/>
      <c r="AY32" s="9"/>
      <c r="AZ32" s="134"/>
      <c r="BA32" s="135"/>
      <c r="BB32" s="135"/>
      <c r="BO32" s="31"/>
      <c r="BP32" s="31"/>
    </row>
    <row r="33" spans="1:69" ht="9" customHeight="1" x14ac:dyDescent="0.2">
      <c r="A33" s="137" t="str">
        <f>IF(B33=" "," ",VLOOKUP(B33,抽選入力用!$B$3:$D$22,2,FALSE))</f>
        <v>エースクラブ</v>
      </c>
      <c r="B33" s="132">
        <v>5</v>
      </c>
      <c r="C33" s="132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36"/>
      <c r="Q33" s="136"/>
      <c r="R33" s="136"/>
      <c r="S33" s="16"/>
      <c r="U33" s="49"/>
      <c r="AC33" s="8"/>
      <c r="AO33" s="9"/>
      <c r="AW33" s="48"/>
      <c r="AY33" s="18"/>
      <c r="AZ33" s="136"/>
      <c r="BA33" s="136"/>
      <c r="BB33" s="136"/>
      <c r="BC33" s="15"/>
      <c r="BD33" s="15"/>
      <c r="BE33" s="15"/>
      <c r="BF33" s="15"/>
      <c r="BG33" s="15"/>
      <c r="BO33" s="132">
        <v>15</v>
      </c>
      <c r="BP33" s="132"/>
      <c r="BQ33" s="137" t="str">
        <f>IF(BO33=" "," ",VLOOKUP(BO33,抽選入力用!$B$3:$D$22,2,FALSE))</f>
        <v>大阪ガス</v>
      </c>
    </row>
    <row r="34" spans="1:69" ht="9" customHeight="1" x14ac:dyDescent="0.2">
      <c r="A34" s="137"/>
      <c r="B34" s="132"/>
      <c r="C34" s="132"/>
      <c r="U34" s="49"/>
      <c r="AC34" s="8"/>
      <c r="AG34" s="132" t="s">
        <v>95</v>
      </c>
      <c r="AH34" s="132"/>
      <c r="AI34" s="132"/>
      <c r="AJ34" s="132"/>
      <c r="AO34" s="9"/>
      <c r="AW34" s="48"/>
      <c r="BH34" s="13"/>
      <c r="BI34" s="13"/>
      <c r="BJ34" s="13"/>
      <c r="BK34" s="13"/>
      <c r="BL34" s="13"/>
      <c r="BM34" s="13"/>
      <c r="BN34" s="13"/>
      <c r="BO34" s="132"/>
      <c r="BP34" s="132"/>
      <c r="BQ34" s="137"/>
    </row>
    <row r="35" spans="1:69" ht="9" customHeight="1" x14ac:dyDescent="0.2">
      <c r="A35" s="129" t="str">
        <f>IF(B33=" "," ",VLOOKUP(B33,抽選入力用!$B$3:$D$22,3,FALSE))</f>
        <v>和歌山県</v>
      </c>
      <c r="B35" s="31"/>
      <c r="C35" s="31"/>
      <c r="U35" s="49"/>
      <c r="AC35" s="8"/>
      <c r="AG35" s="132"/>
      <c r="AH35" s="132"/>
      <c r="AI35" s="132"/>
      <c r="AJ35" s="132"/>
      <c r="AO35" s="9"/>
      <c r="AW35" s="48"/>
      <c r="BO35" s="31"/>
      <c r="BP35" s="31"/>
      <c r="BQ35" s="129" t="str">
        <f>IF(BO33=" "," ",VLOOKUP(BO33,抽選入力用!$B$3:$D$22,3,FALSE))</f>
        <v>大阪府</v>
      </c>
    </row>
    <row r="36" spans="1:69" ht="9" customHeight="1" x14ac:dyDescent="0.2">
      <c r="A36" s="129"/>
      <c r="B36" s="31"/>
      <c r="C36" s="31"/>
      <c r="U36" s="49"/>
      <c r="Z36" s="132" t="s">
        <v>94</v>
      </c>
      <c r="AA36" s="132"/>
      <c r="AB36" s="132"/>
      <c r="AC36" s="150"/>
      <c r="AI36" s="18"/>
      <c r="AO36" s="143" t="s">
        <v>100</v>
      </c>
      <c r="AP36" s="132"/>
      <c r="AQ36" s="132"/>
      <c r="AR36" s="132"/>
      <c r="AW36" s="48"/>
      <c r="BO36" s="31"/>
      <c r="BP36" s="31"/>
      <c r="BQ36" s="129"/>
    </row>
    <row r="37" spans="1:69" ht="9" customHeight="1" x14ac:dyDescent="0.2">
      <c r="B37" s="31"/>
      <c r="C37" s="31"/>
      <c r="U37" s="49"/>
      <c r="Z37" s="132"/>
      <c r="AA37" s="132"/>
      <c r="AB37" s="132"/>
      <c r="AC37" s="150"/>
      <c r="AD37" s="17"/>
      <c r="AE37" s="13"/>
      <c r="AF37" s="13"/>
      <c r="AG37" s="144"/>
      <c r="AH37" s="145"/>
      <c r="AI37" s="145"/>
      <c r="AJ37" s="145"/>
      <c r="AK37" s="13"/>
      <c r="AL37" s="13"/>
      <c r="AM37" s="13"/>
      <c r="AN37" s="14"/>
      <c r="AO37" s="143"/>
      <c r="AP37" s="132"/>
      <c r="AQ37" s="132"/>
      <c r="AR37" s="132"/>
      <c r="AW37" s="48"/>
      <c r="BO37" s="31"/>
      <c r="BP37" s="31"/>
    </row>
    <row r="38" spans="1:69" ht="9" customHeight="1" x14ac:dyDescent="0.2">
      <c r="B38" s="31"/>
      <c r="C38" s="31"/>
      <c r="U38" s="49"/>
      <c r="Z38" s="134"/>
      <c r="AA38" s="135"/>
      <c r="AB38" s="135"/>
      <c r="AC38" s="147"/>
      <c r="AG38" s="146"/>
      <c r="AH38" s="146"/>
      <c r="AI38" s="146"/>
      <c r="AJ38" s="146"/>
      <c r="AO38" s="148"/>
      <c r="AP38" s="135"/>
      <c r="AQ38" s="135"/>
      <c r="AR38" s="135"/>
      <c r="AW38" s="48"/>
      <c r="BO38" s="31"/>
      <c r="BP38" s="31"/>
    </row>
    <row r="39" spans="1:69" ht="9" customHeight="1" x14ac:dyDescent="0.2">
      <c r="A39" s="157" t="str">
        <f>IF(B39=" "," ",VLOOKUP(B39,抽選入力用!$B$3:$D$22,2,FALSE))</f>
        <v>兵庫県立姫路工業高校</v>
      </c>
      <c r="B39" s="132">
        <v>6</v>
      </c>
      <c r="C39" s="132"/>
      <c r="U39" s="49"/>
      <c r="Z39" s="135"/>
      <c r="AA39" s="135"/>
      <c r="AB39" s="135"/>
      <c r="AC39" s="147"/>
      <c r="AN39" t="s">
        <v>89</v>
      </c>
      <c r="AO39" s="149"/>
      <c r="AP39" s="135"/>
      <c r="AQ39" s="135"/>
      <c r="AR39" s="135"/>
      <c r="AW39" s="48"/>
      <c r="BH39" s="15"/>
      <c r="BI39" s="15"/>
      <c r="BJ39" s="15"/>
      <c r="BK39" s="15"/>
      <c r="BL39" s="15"/>
      <c r="BM39" s="15"/>
      <c r="BN39" s="15"/>
      <c r="BO39" s="132">
        <v>16</v>
      </c>
      <c r="BP39" s="132"/>
      <c r="BQ39" s="137" t="str">
        <f>IF(BO39=" "," ",VLOOKUP(BO39,抽選入力用!$B$3:$D$22,2,FALSE))</f>
        <v>関西学院大学</v>
      </c>
    </row>
    <row r="40" spans="1:69" ht="9" customHeight="1" x14ac:dyDescent="0.2">
      <c r="A40" s="157"/>
      <c r="B40" s="132"/>
      <c r="C40" s="132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4"/>
      <c r="U40" s="49"/>
      <c r="AC40" s="8"/>
      <c r="AO40" s="9"/>
      <c r="AW40" s="48"/>
      <c r="AY40" s="17"/>
      <c r="AZ40" s="13"/>
      <c r="BA40" s="13"/>
      <c r="BB40" s="13"/>
      <c r="BC40" s="13"/>
      <c r="BD40" s="13"/>
      <c r="BE40" s="13"/>
      <c r="BF40" s="13"/>
      <c r="BG40" s="13"/>
      <c r="BO40" s="132"/>
      <c r="BP40" s="132"/>
      <c r="BQ40" s="137"/>
    </row>
    <row r="41" spans="1:69" ht="9" customHeight="1" x14ac:dyDescent="0.2">
      <c r="A41" s="156" t="str">
        <f>IF(B39=" "," ",VLOOKUP(B39,抽選入力用!$B$3:$D$22,3,FALSE))</f>
        <v>兵庫県</v>
      </c>
      <c r="B41" s="31"/>
      <c r="C41" s="31"/>
      <c r="S41" s="8"/>
      <c r="U41" s="49"/>
      <c r="AC41" s="8"/>
      <c r="AO41" s="9"/>
      <c r="AW41" s="48"/>
      <c r="AY41" s="9"/>
      <c r="BO41" s="31"/>
      <c r="BP41" s="31"/>
      <c r="BQ41" s="129" t="str">
        <f>IF(BO39=" "," ",VLOOKUP(BO39,抽選入力用!$B$3:$D$22,3,FALSE))</f>
        <v>兵庫県</v>
      </c>
    </row>
    <row r="42" spans="1:69" ht="9" customHeight="1" x14ac:dyDescent="0.2">
      <c r="A42" s="156"/>
      <c r="B42" s="31"/>
      <c r="C42" s="31"/>
      <c r="P42" s="132" t="s">
        <v>95</v>
      </c>
      <c r="Q42" s="132"/>
      <c r="R42" s="132"/>
      <c r="S42" s="8"/>
      <c r="U42" s="49"/>
      <c r="AC42" s="8"/>
      <c r="AO42" s="9"/>
      <c r="AW42" s="48"/>
      <c r="AY42" s="9"/>
      <c r="AZ42" s="132" t="s">
        <v>100</v>
      </c>
      <c r="BA42" s="132"/>
      <c r="BB42" s="132"/>
      <c r="BO42" s="31"/>
      <c r="BP42" s="31"/>
      <c r="BQ42" s="129"/>
    </row>
    <row r="43" spans="1:69" ht="12.75" customHeight="1" x14ac:dyDescent="0.2">
      <c r="A43" s="46"/>
      <c r="B43" s="31"/>
      <c r="C43" s="31"/>
      <c r="O43" s="45"/>
      <c r="P43" s="132"/>
      <c r="Q43" s="132"/>
      <c r="R43" s="132"/>
      <c r="S43" s="8"/>
      <c r="T43" s="13"/>
      <c r="U43" s="50"/>
      <c r="V43" s="13"/>
      <c r="W43" s="13"/>
      <c r="X43" s="14"/>
      <c r="AC43" s="8"/>
      <c r="AO43" s="9"/>
      <c r="AT43" s="17"/>
      <c r="AU43" s="13"/>
      <c r="AV43" s="13"/>
      <c r="AW43" s="51"/>
      <c r="AX43" s="13"/>
      <c r="AY43" s="9"/>
      <c r="AZ43" s="132"/>
      <c r="BA43" s="132"/>
      <c r="BB43" s="132"/>
      <c r="BO43" s="31"/>
      <c r="BP43" s="31"/>
    </row>
    <row r="44" spans="1:69" ht="9" customHeight="1" x14ac:dyDescent="0.2">
      <c r="B44" s="31"/>
      <c r="C44" s="31"/>
      <c r="P44" s="134"/>
      <c r="Q44" s="135"/>
      <c r="R44" s="135"/>
      <c r="S44" s="8"/>
      <c r="U44" s="49"/>
      <c r="X44" s="8"/>
      <c r="AC44" s="8"/>
      <c r="AO44" s="9"/>
      <c r="AT44" s="9"/>
      <c r="AW44" s="48"/>
      <c r="AY44" s="9"/>
      <c r="AZ44" s="134"/>
      <c r="BA44" s="135"/>
      <c r="BB44" s="135"/>
      <c r="BO44" s="31"/>
      <c r="BP44" s="31"/>
    </row>
    <row r="45" spans="1:69" ht="9" customHeight="1" x14ac:dyDescent="0.2">
      <c r="A45" s="137" t="str">
        <f>IF(B45=" "," ",VLOOKUP(B45,抽選入力用!$B$3:$D$22,2,FALSE))</f>
        <v>昇陽高校</v>
      </c>
      <c r="B45" s="132">
        <v>7</v>
      </c>
      <c r="C45" s="132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36"/>
      <c r="Q45" s="136"/>
      <c r="R45" s="136"/>
      <c r="S45" s="16"/>
      <c r="U45" s="49"/>
      <c r="X45" s="8"/>
      <c r="AC45" s="8"/>
      <c r="AO45" s="9"/>
      <c r="AT45" s="9"/>
      <c r="AW45" s="48"/>
      <c r="AY45" s="18"/>
      <c r="AZ45" s="136"/>
      <c r="BA45" s="136"/>
      <c r="BB45" s="136"/>
      <c r="BC45" s="15"/>
      <c r="BD45" s="15"/>
      <c r="BE45" s="15"/>
      <c r="BF45" s="15"/>
      <c r="BG45" s="15"/>
      <c r="BO45" s="132">
        <v>17</v>
      </c>
      <c r="BP45" s="132"/>
      <c r="BQ45" s="137" t="str">
        <f>IF(BO45=" "," ",VLOOKUP(BO45,抽選入力用!$B$3:$D$22,2,FALSE))</f>
        <v>大阪産業大学</v>
      </c>
    </row>
    <row r="46" spans="1:69" ht="9" customHeight="1" x14ac:dyDescent="0.2">
      <c r="A46" s="137"/>
      <c r="B46" s="132"/>
      <c r="C46" s="132"/>
      <c r="U46" s="49"/>
      <c r="X46" s="8"/>
      <c r="AC46" s="8"/>
      <c r="AO46" s="9"/>
      <c r="AT46" s="9"/>
      <c r="AW46" s="48"/>
      <c r="BH46" s="13"/>
      <c r="BI46" s="13"/>
      <c r="BJ46" s="13"/>
      <c r="BK46" s="13"/>
      <c r="BL46" s="13"/>
      <c r="BM46" s="13"/>
      <c r="BN46" s="13"/>
      <c r="BO46" s="132"/>
      <c r="BP46" s="132"/>
      <c r="BQ46" s="137"/>
    </row>
    <row r="47" spans="1:69" ht="9" customHeight="1" x14ac:dyDescent="0.2">
      <c r="A47" s="129" t="str">
        <f>IF(B45=" "," ",VLOOKUP(B45,抽選入力用!$B$3:$D$22,3,FALSE))</f>
        <v>大阪府</v>
      </c>
      <c r="B47" s="31"/>
      <c r="C47" s="31"/>
      <c r="U47" s="49"/>
      <c r="X47" s="8"/>
      <c r="AC47" s="8"/>
      <c r="AO47" s="9"/>
      <c r="AT47" s="9"/>
      <c r="AW47" s="48"/>
      <c r="BO47" s="31"/>
      <c r="BP47" s="31"/>
      <c r="BQ47" s="129" t="str">
        <f>IF(BO45=" "," ",VLOOKUP(BO45,抽選入力用!$B$3:$D$22,3,FALSE))</f>
        <v>大阪府</v>
      </c>
    </row>
    <row r="48" spans="1:69" ht="9" customHeight="1" x14ac:dyDescent="0.2">
      <c r="A48" s="129"/>
      <c r="B48" s="31"/>
      <c r="C48" s="31"/>
      <c r="U48" s="49"/>
      <c r="X48" s="8"/>
      <c r="AC48" s="8"/>
      <c r="AO48" s="9"/>
      <c r="AT48" s="9"/>
      <c r="AW48" s="48"/>
      <c r="BO48" s="31"/>
      <c r="BP48" s="31"/>
      <c r="BQ48" s="129"/>
    </row>
    <row r="49" spans="1:69" ht="9" customHeight="1" x14ac:dyDescent="0.2">
      <c r="B49" s="31"/>
      <c r="C49" s="31"/>
      <c r="U49" s="49"/>
      <c r="X49" s="8"/>
      <c r="AC49" s="8"/>
      <c r="AO49" s="9"/>
      <c r="AT49" s="9"/>
      <c r="AW49" s="48"/>
      <c r="BO49" s="31"/>
      <c r="BP49" s="31"/>
    </row>
    <row r="50" spans="1:69" ht="9" customHeight="1" x14ac:dyDescent="0.2">
      <c r="B50" s="31"/>
      <c r="C50" s="31"/>
      <c r="U50" s="49"/>
      <c r="X50" s="8"/>
      <c r="AC50" s="8"/>
      <c r="AO50" s="9"/>
      <c r="AT50" s="9"/>
      <c r="AW50" s="48"/>
      <c r="BO50" s="31"/>
      <c r="BP50" s="31"/>
    </row>
    <row r="51" spans="1:69" ht="9" customHeight="1" x14ac:dyDescent="0.2">
      <c r="A51" s="155" t="str">
        <f>IF(B51=" "," ",VLOOKUP(B51,抽選入力用!$B$3:$D$22,2,FALSE))</f>
        <v>びわこ成蹊スポーツクラブ</v>
      </c>
      <c r="B51" s="132">
        <v>8</v>
      </c>
      <c r="C51" s="132"/>
      <c r="U51" s="141" t="s">
        <v>93</v>
      </c>
      <c r="V51" s="132"/>
      <c r="W51" s="132"/>
      <c r="X51" s="8"/>
      <c r="Y51" s="15"/>
      <c r="Z51" s="15"/>
      <c r="AA51" s="15"/>
      <c r="AB51" s="15"/>
      <c r="AC51" s="16"/>
      <c r="AO51" s="18"/>
      <c r="AP51" s="15"/>
      <c r="AQ51" s="15"/>
      <c r="AR51" s="15"/>
      <c r="AS51" s="15"/>
      <c r="AT51" s="9"/>
      <c r="AU51" s="132" t="s">
        <v>104</v>
      </c>
      <c r="AV51" s="132"/>
      <c r="AW51" s="142"/>
      <c r="BH51" s="15"/>
      <c r="BI51" s="15"/>
      <c r="BJ51" s="15"/>
      <c r="BK51" s="15"/>
      <c r="BL51" s="15"/>
      <c r="BM51" s="15"/>
      <c r="BN51" s="15"/>
      <c r="BO51" s="132">
        <v>18</v>
      </c>
      <c r="BP51" s="132"/>
      <c r="BQ51" s="137" t="str">
        <f>IF(BO51=" "," ",VLOOKUP(BO51,抽選入力用!$B$3:$D$22,2,FALSE))</f>
        <v>龍谷大学</v>
      </c>
    </row>
    <row r="52" spans="1:69" ht="9" customHeight="1" x14ac:dyDescent="0.2">
      <c r="A52" s="155"/>
      <c r="B52" s="132"/>
      <c r="C52" s="132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4"/>
      <c r="U52" s="141"/>
      <c r="V52" s="132"/>
      <c r="W52" s="132"/>
      <c r="X52" s="8"/>
      <c r="AT52" s="9"/>
      <c r="AU52" s="132"/>
      <c r="AV52" s="132"/>
      <c r="AW52" s="142"/>
      <c r="BD52" s="17"/>
      <c r="BE52" s="13"/>
      <c r="BF52" s="13"/>
      <c r="BG52" s="13"/>
      <c r="BO52" s="132"/>
      <c r="BP52" s="132"/>
      <c r="BQ52" s="137"/>
    </row>
    <row r="53" spans="1:69" ht="9" customHeight="1" x14ac:dyDescent="0.2">
      <c r="A53" s="129" t="str">
        <f>IF(B51=" "," ",VLOOKUP(B51,抽選入力用!$B$3:$D$22,3,FALSE))</f>
        <v>滋賀県</v>
      </c>
      <c r="N53" s="8"/>
      <c r="U53" s="138"/>
      <c r="V53" s="135"/>
      <c r="W53" s="135"/>
      <c r="X53" s="8"/>
      <c r="AT53" s="9"/>
      <c r="AU53" s="134"/>
      <c r="AV53" s="135"/>
      <c r="AW53" s="140"/>
      <c r="BD53" s="9"/>
      <c r="BQ53" s="129" t="str">
        <f>IF(BO51=" "," ",VLOOKUP(BO51,抽選入力用!$B$3:$D$22,3,FALSE))</f>
        <v>京都府</v>
      </c>
    </row>
    <row r="54" spans="1:69" ht="9" customHeight="1" x14ac:dyDescent="0.2">
      <c r="A54" s="129"/>
      <c r="K54" s="132" t="s">
        <v>93</v>
      </c>
      <c r="L54" s="132"/>
      <c r="M54" s="132"/>
      <c r="N54" s="8"/>
      <c r="U54" s="139"/>
      <c r="V54" s="135"/>
      <c r="W54" s="135"/>
      <c r="X54" s="8"/>
      <c r="AT54" s="9"/>
      <c r="AU54" s="135"/>
      <c r="AV54" s="135"/>
      <c r="AW54" s="140"/>
      <c r="BD54" s="9"/>
      <c r="BE54" s="132" t="s">
        <v>98</v>
      </c>
      <c r="BF54" s="132"/>
      <c r="BG54" s="132"/>
      <c r="BQ54" s="129"/>
    </row>
    <row r="55" spans="1:69" ht="9" customHeight="1" x14ac:dyDescent="0.2">
      <c r="K55" s="132"/>
      <c r="L55" s="132"/>
      <c r="M55" s="132"/>
      <c r="N55" s="8"/>
      <c r="O55" s="13"/>
      <c r="P55" s="13"/>
      <c r="Q55" s="13"/>
      <c r="R55" s="13"/>
      <c r="S55" s="14"/>
      <c r="U55" s="49"/>
      <c r="X55" s="8"/>
      <c r="AT55" s="9"/>
      <c r="AW55" s="48"/>
      <c r="AY55" s="17"/>
      <c r="AZ55" s="13"/>
      <c r="BA55" s="13"/>
      <c r="BB55" s="13"/>
      <c r="BC55" s="13"/>
      <c r="BD55" s="9"/>
      <c r="BE55" s="132"/>
      <c r="BF55" s="132"/>
      <c r="BG55" s="132"/>
    </row>
    <row r="56" spans="1:69" ht="9" customHeight="1" x14ac:dyDescent="0.2">
      <c r="K56" s="134"/>
      <c r="L56" s="135"/>
      <c r="M56" s="135"/>
      <c r="N56" s="8"/>
      <c r="S56" s="8"/>
      <c r="U56" s="49"/>
      <c r="X56" s="8"/>
      <c r="AT56" s="9"/>
      <c r="AW56" s="48"/>
      <c r="AY56" s="9"/>
      <c r="BD56" s="9"/>
      <c r="BE56" s="134"/>
      <c r="BF56" s="135"/>
      <c r="BG56" s="135"/>
    </row>
    <row r="57" spans="1:69" ht="9" customHeight="1" x14ac:dyDescent="0.2">
      <c r="A57" s="137" t="str">
        <f>IF(B57=" "," ",VLOOKUP(B57,抽選入力用!$B$3:$D$22,2,FALSE))</f>
        <v>ＳＴＯ４４</v>
      </c>
      <c r="B57" s="132">
        <v>9</v>
      </c>
      <c r="C57" s="132"/>
      <c r="D57" s="15"/>
      <c r="E57" s="15"/>
      <c r="F57" s="15"/>
      <c r="G57" s="15"/>
      <c r="H57" s="15"/>
      <c r="I57" s="15"/>
      <c r="J57" s="15"/>
      <c r="K57" s="136"/>
      <c r="L57" s="136"/>
      <c r="M57" s="136"/>
      <c r="N57" s="16"/>
      <c r="S57" s="8"/>
      <c r="U57" s="49"/>
      <c r="X57" s="8"/>
      <c r="AT57" s="9"/>
      <c r="AW57" s="48"/>
      <c r="AY57" s="9"/>
      <c r="BD57" s="18"/>
      <c r="BE57" s="136"/>
      <c r="BF57" s="136"/>
      <c r="BG57" s="136"/>
      <c r="BO57" s="132">
        <v>19</v>
      </c>
      <c r="BP57" s="132"/>
      <c r="BQ57" s="137" t="str">
        <f>IF(BO57=" "," ",VLOOKUP(BO57,抽選入力用!$B$3:$D$22,2,FALSE))</f>
        <v>開智高校</v>
      </c>
    </row>
    <row r="58" spans="1:69" ht="9" customHeight="1" x14ac:dyDescent="0.2">
      <c r="A58" s="137"/>
      <c r="B58" s="132"/>
      <c r="C58" s="132"/>
      <c r="S58" s="8"/>
      <c r="U58" s="49"/>
      <c r="X58" s="8"/>
      <c r="AT58" s="9"/>
      <c r="AW58" s="48"/>
      <c r="AY58" s="9"/>
      <c r="BH58" s="13"/>
      <c r="BI58" s="13"/>
      <c r="BJ58" s="13"/>
      <c r="BK58" s="13"/>
      <c r="BL58" s="13"/>
      <c r="BM58" s="13"/>
      <c r="BN58" s="13"/>
      <c r="BO58" s="132"/>
      <c r="BP58" s="132"/>
      <c r="BQ58" s="137"/>
    </row>
    <row r="59" spans="1:69" ht="9" customHeight="1" x14ac:dyDescent="0.2">
      <c r="A59" s="129" t="str">
        <f>IF(B57=" "," ",VLOOKUP(B57,抽選入力用!$B$3:$D$22,3,FALSE))</f>
        <v>大阪府</v>
      </c>
      <c r="B59" s="34"/>
      <c r="C59" s="34"/>
      <c r="P59" s="132" t="s">
        <v>97</v>
      </c>
      <c r="Q59" s="132"/>
      <c r="R59" s="132"/>
      <c r="S59" s="8"/>
      <c r="T59" s="15"/>
      <c r="U59" s="52"/>
      <c r="V59" s="15"/>
      <c r="W59" s="15"/>
      <c r="X59" s="16"/>
      <c r="AT59" s="18"/>
      <c r="AU59" s="15"/>
      <c r="AV59" s="15"/>
      <c r="AW59" s="53"/>
      <c r="AX59" s="15"/>
      <c r="AY59" s="9"/>
      <c r="AZ59" s="132" t="s">
        <v>102</v>
      </c>
      <c r="BA59" s="132"/>
      <c r="BB59" s="132"/>
      <c r="BO59" s="34"/>
      <c r="BP59" s="34"/>
      <c r="BQ59" s="129" t="str">
        <f>IF(BO57=" "," ",VLOOKUP(BO57,抽選入力用!$B$3:$D$22,3,FALSE))</f>
        <v>和歌山県</v>
      </c>
    </row>
    <row r="60" spans="1:69" ht="9" customHeight="1" x14ac:dyDescent="0.2">
      <c r="A60" s="129"/>
      <c r="B60" s="34"/>
      <c r="C60" s="34"/>
      <c r="P60" s="132"/>
      <c r="Q60" s="132"/>
      <c r="R60" s="132"/>
      <c r="S60" s="8"/>
      <c r="U60" s="49"/>
      <c r="AW60" s="48"/>
      <c r="AY60" s="9"/>
      <c r="AZ60" s="132"/>
      <c r="BA60" s="132"/>
      <c r="BB60" s="132"/>
      <c r="BO60" s="34"/>
      <c r="BP60" s="34"/>
      <c r="BQ60" s="129"/>
    </row>
    <row r="61" spans="1:69" ht="9" customHeight="1" x14ac:dyDescent="0.2">
      <c r="B61" s="34"/>
      <c r="C61" s="34"/>
      <c r="P61" s="134"/>
      <c r="Q61" s="135"/>
      <c r="R61" s="135"/>
      <c r="S61" s="8"/>
      <c r="U61" s="49"/>
      <c r="AW61" s="48"/>
      <c r="AY61" s="9"/>
      <c r="AZ61" s="134"/>
      <c r="BA61" s="135"/>
      <c r="BB61" s="135"/>
      <c r="BO61" s="34"/>
      <c r="BP61" s="34"/>
    </row>
    <row r="62" spans="1:69" ht="9" customHeight="1" x14ac:dyDescent="0.2">
      <c r="B62" s="34"/>
      <c r="C62" s="34"/>
      <c r="P62" s="135"/>
      <c r="Q62" s="135"/>
      <c r="R62" s="135"/>
      <c r="S62" s="8"/>
      <c r="U62" s="49"/>
      <c r="AW62" s="48"/>
      <c r="AY62" s="9"/>
      <c r="AZ62" s="135"/>
      <c r="BA62" s="135"/>
      <c r="BB62" s="135"/>
      <c r="BO62" s="34"/>
      <c r="BP62" s="34"/>
    </row>
    <row r="63" spans="1:69" ht="9" customHeight="1" x14ac:dyDescent="0.2">
      <c r="A63" s="137" t="str">
        <f>IF(B63=" "," ",VLOOKUP(B63,抽選入力用!$B$3:$D$22,2,FALSE))</f>
        <v>京都産業大学</v>
      </c>
      <c r="B63" s="132">
        <v>10</v>
      </c>
      <c r="C63" s="132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6"/>
      <c r="U63" s="49"/>
      <c r="AW63" s="48"/>
      <c r="AY63" s="18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32">
        <v>20</v>
      </c>
      <c r="BP63" s="132"/>
      <c r="BQ63" s="137" t="str">
        <f>IF(BO63=" "," ",VLOOKUP(BO63,抽選入力用!$B$3:$D$22,2,FALSE))</f>
        <v>清風高校</v>
      </c>
    </row>
    <row r="64" spans="1:69" ht="9" customHeight="1" x14ac:dyDescent="0.2">
      <c r="A64" s="137"/>
      <c r="B64" s="132"/>
      <c r="C64" s="132"/>
      <c r="U64" s="49"/>
      <c r="AW64" s="48"/>
      <c r="BO64" s="132"/>
      <c r="BP64" s="132"/>
      <c r="BQ64" s="137"/>
    </row>
    <row r="65" spans="1:69" ht="9" customHeight="1" x14ac:dyDescent="0.2">
      <c r="A65" s="154" t="str">
        <f>IF(B63=" "," ",VLOOKUP(B63,抽選入力用!$B$3:$D$22,3,FALSE))</f>
        <v>京都府</v>
      </c>
      <c r="B65" s="31"/>
      <c r="C65" s="31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30"/>
      <c r="AG65" s="130"/>
      <c r="AH65" s="130"/>
      <c r="AI65" s="130"/>
      <c r="AJ65" s="130"/>
      <c r="AK65" s="130"/>
      <c r="AL65" s="130"/>
      <c r="AM65" s="130"/>
      <c r="AN65" s="130"/>
      <c r="AO65" s="130"/>
      <c r="AP65" s="130"/>
      <c r="AQ65" s="130"/>
      <c r="AR65" s="130"/>
      <c r="AS65" s="130"/>
      <c r="AT65" s="130"/>
      <c r="AU65" s="130"/>
      <c r="AV65" s="130"/>
      <c r="AW65" s="130"/>
      <c r="AX65" s="130"/>
      <c r="AY65" s="130"/>
      <c r="AZ65" s="130"/>
      <c r="BA65" s="130"/>
      <c r="BB65" s="130"/>
      <c r="BC65" s="130"/>
      <c r="BD65" s="130"/>
      <c r="BE65" s="130"/>
      <c r="BF65" s="130"/>
      <c r="BG65" s="130"/>
      <c r="BH65" s="130"/>
      <c r="BO65" s="31"/>
      <c r="BP65" s="31"/>
      <c r="BQ65" s="129" t="str">
        <f>IF(BO63=" "," ",VLOOKUP(BO63,抽選入力用!$B$3:$D$22,3,FALSE))</f>
        <v>推薦・
大阪府</v>
      </c>
    </row>
    <row r="66" spans="1:69" ht="9" customHeight="1" x14ac:dyDescent="0.2">
      <c r="A66" s="154"/>
      <c r="B66" s="31"/>
      <c r="C66" s="31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130"/>
      <c r="AS66" s="130"/>
      <c r="AT66" s="130"/>
      <c r="AU66" s="130"/>
      <c r="AV66" s="130"/>
      <c r="AW66" s="130"/>
      <c r="AX66" s="130"/>
      <c r="AY66" s="130"/>
      <c r="AZ66" s="130"/>
      <c r="BA66" s="130"/>
      <c r="BB66" s="130"/>
      <c r="BC66" s="130"/>
      <c r="BD66" s="130"/>
      <c r="BE66" s="130"/>
      <c r="BF66" s="130"/>
      <c r="BG66" s="130"/>
      <c r="BH66" s="130"/>
      <c r="BO66" s="31"/>
      <c r="BP66" s="31"/>
      <c r="BQ66" s="129"/>
    </row>
    <row r="67" spans="1:69" ht="9" customHeight="1" x14ac:dyDescent="0.2">
      <c r="A67" s="43"/>
      <c r="B67" s="31"/>
      <c r="C67" s="31"/>
      <c r="H67" s="130" t="s">
        <v>90</v>
      </c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  <c r="AK67" s="130"/>
      <c r="AL67" s="130"/>
      <c r="AM67" s="130"/>
      <c r="AN67" s="130"/>
      <c r="AO67" s="130"/>
      <c r="AP67" s="130"/>
      <c r="AQ67" s="130"/>
      <c r="AR67" s="130"/>
      <c r="AS67" s="130"/>
      <c r="AT67" s="130"/>
      <c r="AU67" s="130"/>
      <c r="AV67" s="130"/>
      <c r="AW67" s="130"/>
      <c r="AX67" s="130"/>
      <c r="AY67" s="130"/>
      <c r="AZ67" s="130"/>
      <c r="BA67" s="130"/>
      <c r="BB67" s="130"/>
      <c r="BC67" s="130"/>
      <c r="BD67" s="130"/>
      <c r="BE67" s="130"/>
      <c r="BF67" s="130"/>
      <c r="BG67" s="130"/>
      <c r="BH67" s="130"/>
      <c r="BO67" s="31"/>
      <c r="BP67" s="31"/>
      <c r="BQ67" s="42"/>
    </row>
    <row r="68" spans="1:69" ht="9" customHeight="1" x14ac:dyDescent="0.2">
      <c r="A68" s="43"/>
      <c r="B68" s="31"/>
      <c r="C68" s="31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  <c r="AK68" s="130"/>
      <c r="AL68" s="130"/>
      <c r="AM68" s="130"/>
      <c r="AN68" s="130"/>
      <c r="AO68" s="130"/>
      <c r="AP68" s="130"/>
      <c r="AQ68" s="130"/>
      <c r="AR68" s="130"/>
      <c r="AS68" s="130"/>
      <c r="AT68" s="130"/>
      <c r="AU68" s="130"/>
      <c r="AV68" s="130"/>
      <c r="AW68" s="130"/>
      <c r="AX68" s="130"/>
      <c r="AY68" s="130"/>
      <c r="AZ68" s="130"/>
      <c r="BA68" s="130"/>
      <c r="BB68" s="130"/>
      <c r="BC68" s="130"/>
      <c r="BD68" s="130"/>
      <c r="BE68" s="130"/>
      <c r="BF68" s="130"/>
      <c r="BG68" s="130"/>
      <c r="BH68" s="130"/>
      <c r="BO68" s="31"/>
      <c r="BP68" s="31"/>
      <c r="BQ68" s="42"/>
    </row>
    <row r="69" spans="1:69" ht="9" customHeight="1" x14ac:dyDescent="0.2">
      <c r="A69" s="43"/>
      <c r="B69" s="31"/>
      <c r="C69" s="31"/>
      <c r="BO69" s="31"/>
      <c r="BP69" s="31"/>
      <c r="BQ69" s="42"/>
    </row>
    <row r="70" spans="1:69" ht="9" customHeight="1" x14ac:dyDescent="0.2"/>
    <row r="71" spans="1:69" ht="10.5" customHeight="1" x14ac:dyDescent="0.2">
      <c r="A71" s="152" t="s">
        <v>1</v>
      </c>
      <c r="B71" s="153"/>
      <c r="C71" s="153"/>
      <c r="D71" s="153"/>
    </row>
    <row r="72" spans="1:69" ht="10.5" customHeight="1" x14ac:dyDescent="0.2">
      <c r="A72" s="153"/>
      <c r="B72" s="153"/>
      <c r="C72" s="153"/>
      <c r="D72" s="153"/>
    </row>
    <row r="73" spans="1:69" ht="9" customHeight="1" x14ac:dyDescent="0.2">
      <c r="A73" s="153"/>
      <c r="B73" s="153"/>
      <c r="C73" s="153"/>
      <c r="D73" s="153"/>
    </row>
    <row r="74" spans="1:69" ht="9" customHeight="1" x14ac:dyDescent="0.2">
      <c r="A74" s="39"/>
      <c r="B74" s="39"/>
      <c r="C74" s="39"/>
      <c r="D74" s="39"/>
      <c r="U74" s="49"/>
      <c r="AW74" s="48"/>
    </row>
    <row r="75" spans="1:69" ht="9" customHeight="1" x14ac:dyDescent="0.2">
      <c r="A75" s="137" t="str">
        <f>IF(B75=" "," ",VLOOKUP(B75,抽選入力用!$F$3:$H$22,2,FALSE))</f>
        <v>金蘭会高校</v>
      </c>
      <c r="B75" s="132">
        <v>1</v>
      </c>
      <c r="C75" s="132"/>
      <c r="U75" s="49"/>
      <c r="AW75" s="48"/>
      <c r="BO75" s="132">
        <v>11</v>
      </c>
      <c r="BP75" s="132"/>
      <c r="BQ75" s="137" t="str">
        <f>IF(BO75=" "," ",VLOOKUP(BO75,抽選入力用!$F$3:$H$22,2,FALSE))</f>
        <v>大阪国際高校</v>
      </c>
    </row>
    <row r="76" spans="1:69" ht="9" customHeight="1" x14ac:dyDescent="0.2">
      <c r="A76" s="137"/>
      <c r="B76" s="132"/>
      <c r="C76" s="132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4"/>
      <c r="U76" s="49"/>
      <c r="AW76" s="48"/>
      <c r="AY76" s="17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2"/>
      <c r="BP76" s="132"/>
      <c r="BQ76" s="137"/>
    </row>
    <row r="77" spans="1:69" ht="9" customHeight="1" x14ac:dyDescent="0.2">
      <c r="A77" s="129" t="str">
        <f>IF(B75=" "," ",VLOOKUP(B75,抽選入力用!$F$3:$H$22,3,FALSE))</f>
        <v>推薦・
大阪府</v>
      </c>
      <c r="B77" s="31"/>
      <c r="C77" s="31"/>
      <c r="S77" s="8"/>
      <c r="U77" s="49"/>
      <c r="AW77" s="48"/>
      <c r="AY77" s="9"/>
      <c r="BO77" s="34"/>
      <c r="BP77" s="34"/>
      <c r="BQ77" s="129" t="str">
        <f>IF(BO75=" "," ",VLOOKUP(BO75,抽選入力用!$F$3:$H$22,3,FALSE))</f>
        <v>推薦・
大阪府</v>
      </c>
    </row>
    <row r="78" spans="1:69" ht="9" customHeight="1" x14ac:dyDescent="0.2">
      <c r="A78" s="129"/>
      <c r="B78" s="31"/>
      <c r="C78" s="31"/>
      <c r="S78" s="8"/>
      <c r="U78" s="49"/>
      <c r="AW78" s="48"/>
      <c r="AY78" s="9"/>
      <c r="BO78" s="34"/>
      <c r="BP78" s="34"/>
      <c r="BQ78" s="129"/>
    </row>
    <row r="79" spans="1:69" ht="9" customHeight="1" x14ac:dyDescent="0.2">
      <c r="B79" s="31"/>
      <c r="C79" s="31"/>
      <c r="P79" s="132" t="s">
        <v>110</v>
      </c>
      <c r="Q79" s="132"/>
      <c r="R79" s="132"/>
      <c r="S79" s="8"/>
      <c r="U79" s="49"/>
      <c r="AW79" s="48"/>
      <c r="AY79" s="9"/>
      <c r="AZ79" s="132" t="s">
        <v>115</v>
      </c>
      <c r="BA79" s="132"/>
      <c r="BB79" s="132"/>
      <c r="BO79" s="34"/>
      <c r="BP79" s="34"/>
    </row>
    <row r="80" spans="1:69" ht="9" customHeight="1" x14ac:dyDescent="0.2">
      <c r="B80" s="31"/>
      <c r="C80" s="31"/>
      <c r="P80" s="132"/>
      <c r="Q80" s="132"/>
      <c r="R80" s="132"/>
      <c r="S80" s="8"/>
      <c r="T80" s="13"/>
      <c r="U80" s="50"/>
      <c r="V80" s="13"/>
      <c r="W80" s="13"/>
      <c r="X80" s="14"/>
      <c r="AT80" s="17"/>
      <c r="AU80" s="13"/>
      <c r="AV80" s="13"/>
      <c r="AW80" s="51"/>
      <c r="AX80" s="13"/>
      <c r="AY80" s="9"/>
      <c r="AZ80" s="132"/>
      <c r="BA80" s="132"/>
      <c r="BB80" s="132"/>
      <c r="BO80" s="34"/>
      <c r="BP80" s="34"/>
    </row>
    <row r="81" spans="1:69" ht="13.2" customHeight="1" x14ac:dyDescent="0.2">
      <c r="A81" s="137" t="str">
        <f>IF(B81=" "," ",VLOOKUP(B81,抽選入力用!$F$3:$H$22,2,FALSE))</f>
        <v>関　 西　福 　祉 　大 　学　　ウェルフェアリーズⅢ</v>
      </c>
      <c r="B81" s="132">
        <v>2</v>
      </c>
      <c r="C81" s="132"/>
      <c r="P81" s="134"/>
      <c r="Q81" s="135"/>
      <c r="R81" s="135"/>
      <c r="S81" s="8"/>
      <c r="U81" s="49"/>
      <c r="X81" s="8"/>
      <c r="AT81" s="9"/>
      <c r="AW81" s="48"/>
      <c r="AY81" s="9"/>
      <c r="AZ81" s="134"/>
      <c r="BA81" s="135"/>
      <c r="BB81" s="135"/>
      <c r="BO81" s="132">
        <v>12</v>
      </c>
      <c r="BP81" s="132"/>
      <c r="BQ81" s="137" t="str">
        <f>IF(BO81=" "," ",VLOOKUP(BO81,抽選入力用!$F$3:$H$22,2,FALSE))</f>
        <v>関西学院大学</v>
      </c>
    </row>
    <row r="82" spans="1:69" ht="12" customHeight="1" x14ac:dyDescent="0.2">
      <c r="A82" s="137"/>
      <c r="B82" s="132"/>
      <c r="C82" s="132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4"/>
      <c r="P82" s="135"/>
      <c r="Q82" s="135"/>
      <c r="R82" s="135"/>
      <c r="S82" s="8"/>
      <c r="U82" s="49"/>
      <c r="X82" s="8"/>
      <c r="AT82" s="9"/>
      <c r="AW82" s="48"/>
      <c r="AY82" s="9"/>
      <c r="AZ82" s="135"/>
      <c r="BA82" s="135"/>
      <c r="BB82" s="135"/>
      <c r="BD82" s="17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2"/>
      <c r="BP82" s="132"/>
      <c r="BQ82" s="137"/>
    </row>
    <row r="83" spans="1:69" ht="9" customHeight="1" x14ac:dyDescent="0.2">
      <c r="A83" s="129" t="str">
        <f>IF(B81=" "," ",VLOOKUP(B81,抽選入力用!$F$3:$H$22,3,FALSE))</f>
        <v>兵庫県</v>
      </c>
      <c r="B83" s="31"/>
      <c r="C83" s="31"/>
      <c r="N83" s="8"/>
      <c r="S83" s="8"/>
      <c r="U83" s="49"/>
      <c r="X83" s="8"/>
      <c r="AT83" s="9"/>
      <c r="AW83" s="48"/>
      <c r="AY83" s="9"/>
      <c r="BD83" s="9"/>
      <c r="BO83" s="31"/>
      <c r="BP83" s="31"/>
      <c r="BQ83" s="129" t="str">
        <f>IF(BO81=" "," ",VLOOKUP(BO81,抽選入力用!$F$3:$H$22,3,FALSE))</f>
        <v>兵庫県</v>
      </c>
    </row>
    <row r="84" spans="1:69" ht="9" customHeight="1" x14ac:dyDescent="0.2">
      <c r="A84" s="129"/>
      <c r="B84" s="31"/>
      <c r="C84" s="31"/>
      <c r="K84" s="132" t="s">
        <v>105</v>
      </c>
      <c r="L84" s="132"/>
      <c r="M84" s="132"/>
      <c r="N84" s="8"/>
      <c r="O84" s="15"/>
      <c r="P84" s="15"/>
      <c r="Q84" s="15"/>
      <c r="R84" s="15"/>
      <c r="S84" s="16"/>
      <c r="U84" s="49"/>
      <c r="X84" s="8"/>
      <c r="AT84" s="9"/>
      <c r="AW84" s="48"/>
      <c r="AY84" s="18"/>
      <c r="AZ84" s="15"/>
      <c r="BA84" s="15"/>
      <c r="BB84" s="15"/>
      <c r="BC84" s="15"/>
      <c r="BD84" s="9"/>
      <c r="BE84" s="132" t="s">
        <v>112</v>
      </c>
      <c r="BF84" s="132"/>
      <c r="BG84" s="132"/>
      <c r="BO84" s="31"/>
      <c r="BP84" s="31"/>
      <c r="BQ84" s="129"/>
    </row>
    <row r="85" spans="1:69" ht="9" customHeight="1" x14ac:dyDescent="0.2">
      <c r="B85" s="31"/>
      <c r="C85" s="31"/>
      <c r="K85" s="132"/>
      <c r="L85" s="132"/>
      <c r="M85" s="132"/>
      <c r="N85" s="8"/>
      <c r="U85" s="49"/>
      <c r="X85" s="8"/>
      <c r="AT85" s="9"/>
      <c r="AW85" s="48"/>
      <c r="BD85" s="9"/>
      <c r="BE85" s="132"/>
      <c r="BF85" s="132"/>
      <c r="BG85" s="132"/>
      <c r="BO85" s="31"/>
      <c r="BP85" s="31"/>
    </row>
    <row r="86" spans="1:69" ht="9" customHeight="1" x14ac:dyDescent="0.2">
      <c r="B86" s="31"/>
      <c r="C86" s="31"/>
      <c r="K86" s="134"/>
      <c r="L86" s="135"/>
      <c r="M86" s="135"/>
      <c r="N86" s="8"/>
      <c r="U86" s="49"/>
      <c r="X86" s="8"/>
      <c r="AT86" s="9"/>
      <c r="AW86" s="48"/>
      <c r="BD86" s="9"/>
      <c r="BE86" s="134"/>
      <c r="BF86" s="135"/>
      <c r="BG86" s="135"/>
      <c r="BO86" s="31"/>
      <c r="BP86" s="31"/>
    </row>
    <row r="87" spans="1:69" ht="9" customHeight="1" x14ac:dyDescent="0.2">
      <c r="A87" s="137" t="str">
        <f>IF(B87=" "," ",VLOOKUP(B87,抽選入力用!$F$3:$H$22,2,FALSE))</f>
        <v>天理大学クラブ</v>
      </c>
      <c r="B87" s="132">
        <v>3</v>
      </c>
      <c r="C87" s="132"/>
      <c r="D87" s="15"/>
      <c r="E87" s="15"/>
      <c r="F87" s="15"/>
      <c r="G87" s="15"/>
      <c r="H87" s="15"/>
      <c r="I87" s="15"/>
      <c r="J87" s="15"/>
      <c r="K87" s="136"/>
      <c r="L87" s="136"/>
      <c r="M87" s="136"/>
      <c r="N87" s="16"/>
      <c r="U87" s="141" t="s">
        <v>105</v>
      </c>
      <c r="V87" s="132"/>
      <c r="W87" s="132"/>
      <c r="X87" s="8"/>
      <c r="AT87" s="9"/>
      <c r="AU87" s="132" t="s">
        <v>112</v>
      </c>
      <c r="AV87" s="132"/>
      <c r="AW87" s="142"/>
      <c r="BD87" s="18"/>
      <c r="BE87" s="136"/>
      <c r="BF87" s="136"/>
      <c r="BG87" s="136"/>
      <c r="BH87" s="15"/>
      <c r="BI87" s="15"/>
      <c r="BJ87" s="15"/>
      <c r="BK87" s="15"/>
      <c r="BL87" s="15"/>
      <c r="BM87" s="15"/>
      <c r="BN87" s="15"/>
      <c r="BO87" s="132">
        <v>13</v>
      </c>
      <c r="BP87" s="132"/>
      <c r="BQ87" s="137" t="str">
        <f>IF(BO87=" "," ",VLOOKUP(BO87,抽選入力用!$F$3:$H$22,2,FALSE))</f>
        <v>天理大学</v>
      </c>
    </row>
    <row r="88" spans="1:69" ht="9" customHeight="1" x14ac:dyDescent="0.2">
      <c r="A88" s="137"/>
      <c r="B88" s="132"/>
      <c r="C88" s="132"/>
      <c r="U88" s="141"/>
      <c r="V88" s="132"/>
      <c r="W88" s="132"/>
      <c r="X88" s="8"/>
      <c r="Y88" s="13"/>
      <c r="Z88" s="13"/>
      <c r="AA88" s="13"/>
      <c r="AB88" s="13"/>
      <c r="AC88" s="14"/>
      <c r="AO88" s="17"/>
      <c r="AP88" s="13"/>
      <c r="AQ88" s="13"/>
      <c r="AR88" s="13"/>
      <c r="AS88" s="13"/>
      <c r="AT88" s="9"/>
      <c r="AU88" s="132"/>
      <c r="AV88" s="132"/>
      <c r="AW88" s="142"/>
      <c r="BO88" s="132"/>
      <c r="BP88" s="132"/>
      <c r="BQ88" s="137"/>
    </row>
    <row r="89" spans="1:69" ht="9" customHeight="1" x14ac:dyDescent="0.2">
      <c r="A89" s="129" t="str">
        <f>IF(B87=" "," ",VLOOKUP(B87,抽選入力用!$F$3:$H$22,3,FALSE))</f>
        <v>奈良県</v>
      </c>
      <c r="B89" s="31"/>
      <c r="C89" s="31"/>
      <c r="U89" s="138"/>
      <c r="V89" s="135"/>
      <c r="W89" s="135"/>
      <c r="X89" s="8"/>
      <c r="AC89" s="8"/>
      <c r="AO89" s="9"/>
      <c r="AT89" s="9"/>
      <c r="AU89" s="134"/>
      <c r="AV89" s="135"/>
      <c r="AW89" s="140"/>
      <c r="BO89" s="31"/>
      <c r="BP89" s="31"/>
      <c r="BQ89" s="129" t="str">
        <f>IF(BO87=" "," ",VLOOKUP(BO87,抽選入力用!$F$3:$H$22,3,FALSE))</f>
        <v>奈良県</v>
      </c>
    </row>
    <row r="90" spans="1:69" ht="9" customHeight="1" x14ac:dyDescent="0.2">
      <c r="A90" s="129"/>
      <c r="B90" s="31"/>
      <c r="C90" s="31"/>
      <c r="U90" s="139"/>
      <c r="V90" s="135"/>
      <c r="W90" s="135"/>
      <c r="X90" s="8"/>
      <c r="AC90" s="8"/>
      <c r="AO90" s="9"/>
      <c r="AT90" s="9"/>
      <c r="AU90" s="135"/>
      <c r="AV90" s="135"/>
      <c r="AW90" s="140"/>
      <c r="BO90" s="31"/>
      <c r="BP90" s="31"/>
      <c r="BQ90" s="129"/>
    </row>
    <row r="91" spans="1:69" ht="9" customHeight="1" x14ac:dyDescent="0.2">
      <c r="B91" s="31"/>
      <c r="C91" s="31"/>
      <c r="U91" s="49"/>
      <c r="X91" s="8"/>
      <c r="AC91" s="8"/>
      <c r="AO91" s="9"/>
      <c r="AT91" s="9"/>
      <c r="AW91" s="48"/>
      <c r="BO91" s="31"/>
      <c r="BP91" s="31"/>
    </row>
    <row r="92" spans="1:69" ht="9" customHeight="1" x14ac:dyDescent="0.2">
      <c r="B92" s="31"/>
      <c r="C92" s="31"/>
      <c r="U92" s="49"/>
      <c r="X92" s="8"/>
      <c r="AC92" s="8"/>
      <c r="AO92" s="9"/>
      <c r="AT92" s="9"/>
      <c r="AW92" s="48"/>
      <c r="BO92" s="31"/>
      <c r="BP92" s="31"/>
    </row>
    <row r="93" spans="1:69" ht="9" customHeight="1" x14ac:dyDescent="0.2">
      <c r="A93" s="137" t="str">
        <f>IF(B93=" "," ",VLOOKUP(B93,抽選入力用!$F$3:$H$22,2,FALSE))</f>
        <v>千里金蘭大学</v>
      </c>
      <c r="B93" s="132">
        <v>4</v>
      </c>
      <c r="C93" s="132"/>
      <c r="U93" s="49"/>
      <c r="X93" s="8"/>
      <c r="AC93" s="8"/>
      <c r="AO93" s="9"/>
      <c r="AT93" s="9"/>
      <c r="AW93" s="48"/>
      <c r="BH93" s="15"/>
      <c r="BI93" s="15"/>
      <c r="BJ93" s="15"/>
      <c r="BK93" s="15"/>
      <c r="BL93" s="15"/>
      <c r="BM93" s="15"/>
      <c r="BN93" s="15"/>
      <c r="BO93" s="132">
        <v>14</v>
      </c>
      <c r="BP93" s="132"/>
      <c r="BQ93" s="159" t="str">
        <f>IF(BO93=" "," ",VLOOKUP(BO93,抽選入力用!$F$3:$H$22,2,FALSE))</f>
        <v>関西大学</v>
      </c>
    </row>
    <row r="94" spans="1:69" ht="9" customHeight="1" x14ac:dyDescent="0.2">
      <c r="A94" s="137"/>
      <c r="B94" s="132"/>
      <c r="C94" s="132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4"/>
      <c r="U94" s="49"/>
      <c r="X94" s="8"/>
      <c r="AC94" s="8"/>
      <c r="AO94" s="9"/>
      <c r="AT94" s="9"/>
      <c r="AW94" s="48"/>
      <c r="AY94" s="17"/>
      <c r="AZ94" s="13"/>
      <c r="BA94" s="13"/>
      <c r="BB94" s="13"/>
      <c r="BC94" s="13"/>
      <c r="BD94" s="13"/>
      <c r="BE94" s="13"/>
      <c r="BF94" s="13"/>
      <c r="BG94" s="13"/>
      <c r="BO94" s="132"/>
      <c r="BP94" s="132"/>
      <c r="BQ94" s="159"/>
    </row>
    <row r="95" spans="1:69" ht="9" customHeight="1" x14ac:dyDescent="0.2">
      <c r="A95" s="129" t="str">
        <f>IF(B93=" "," ",VLOOKUP(B93,抽選入力用!$F$3:$H$22,3,FALSE))</f>
        <v>大阪府</v>
      </c>
      <c r="B95" s="31"/>
      <c r="C95" s="31"/>
      <c r="S95" s="8"/>
      <c r="U95" s="49"/>
      <c r="X95" s="8"/>
      <c r="AC95" s="8"/>
      <c r="AO95" s="9"/>
      <c r="AT95" s="9"/>
      <c r="AW95" s="48"/>
      <c r="AY95" s="9"/>
      <c r="BO95" s="31"/>
      <c r="BP95" s="31"/>
      <c r="BQ95" s="129" t="str">
        <f>IF(BO93=" "," ",VLOOKUP(BO93,抽選入力用!$F$3:$H$22,3,FALSE))</f>
        <v>大阪府</v>
      </c>
    </row>
    <row r="96" spans="1:69" ht="9" customHeight="1" x14ac:dyDescent="0.2">
      <c r="A96" s="129"/>
      <c r="B96" s="31"/>
      <c r="C96" s="31"/>
      <c r="P96" s="132" t="s">
        <v>107</v>
      </c>
      <c r="Q96" s="132"/>
      <c r="R96" s="132"/>
      <c r="S96" s="8"/>
      <c r="T96" s="15"/>
      <c r="U96" s="52"/>
      <c r="V96" s="15"/>
      <c r="W96" s="15"/>
      <c r="X96" s="16"/>
      <c r="AC96" s="8"/>
      <c r="AO96" s="9"/>
      <c r="AT96" s="18"/>
      <c r="AU96" s="15"/>
      <c r="AV96" s="15"/>
      <c r="AW96" s="53"/>
      <c r="AX96" s="15"/>
      <c r="AY96" s="9"/>
      <c r="AZ96" s="132" t="s">
        <v>114</v>
      </c>
      <c r="BA96" s="132"/>
      <c r="BB96" s="132"/>
      <c r="BO96" s="31"/>
      <c r="BP96" s="31"/>
      <c r="BQ96" s="129"/>
    </row>
    <row r="97" spans="1:69" ht="9" customHeight="1" x14ac:dyDescent="0.2">
      <c r="B97" s="31"/>
      <c r="C97" s="31"/>
      <c r="P97" s="132"/>
      <c r="Q97" s="132"/>
      <c r="R97" s="132"/>
      <c r="S97" s="8"/>
      <c r="U97" s="49"/>
      <c r="AC97" s="8"/>
      <c r="AO97" s="9"/>
      <c r="AW97" s="48"/>
      <c r="AY97" s="9"/>
      <c r="AZ97" s="132"/>
      <c r="BA97" s="132"/>
      <c r="BB97" s="132"/>
      <c r="BO97" s="31"/>
      <c r="BP97" s="31"/>
    </row>
    <row r="98" spans="1:69" ht="9" customHeight="1" x14ac:dyDescent="0.2">
      <c r="B98" s="31"/>
      <c r="C98" s="31"/>
      <c r="P98" s="134"/>
      <c r="Q98" s="135"/>
      <c r="R98" s="135"/>
      <c r="S98" s="8"/>
      <c r="U98" s="49"/>
      <c r="AC98" s="8"/>
      <c r="AO98" s="9"/>
      <c r="AW98" s="48"/>
      <c r="AY98" s="9"/>
      <c r="AZ98" s="134"/>
      <c r="BA98" s="135"/>
      <c r="BB98" s="135"/>
      <c r="BO98" s="31"/>
      <c r="BP98" s="31"/>
    </row>
    <row r="99" spans="1:69" ht="9" customHeight="1" x14ac:dyDescent="0.2">
      <c r="A99" s="137" t="str">
        <f>IF(B99=" "," ",VLOOKUP(B99,抽選入力用!$F$3:$H$22,2,FALSE))</f>
        <v>佛教大学</v>
      </c>
      <c r="B99" s="132">
        <v>5</v>
      </c>
      <c r="C99" s="132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36"/>
      <c r="Q99" s="136"/>
      <c r="R99" s="136"/>
      <c r="S99" s="16"/>
      <c r="U99" s="49"/>
      <c r="AC99" s="8"/>
      <c r="AO99" s="9"/>
      <c r="AW99" s="48"/>
      <c r="AY99" s="18"/>
      <c r="AZ99" s="136"/>
      <c r="BA99" s="136"/>
      <c r="BB99" s="136"/>
      <c r="BC99" s="15"/>
      <c r="BD99" s="15"/>
      <c r="BE99" s="15"/>
      <c r="BF99" s="15"/>
      <c r="BG99" s="15"/>
      <c r="BO99" s="132">
        <v>15</v>
      </c>
      <c r="BP99" s="132"/>
      <c r="BQ99" s="137" t="str">
        <f>IF(BO99=" "," ",VLOOKUP(BO99,抽選入力用!$F$3:$H$22,2,FALSE))</f>
        <v>京都産業大学</v>
      </c>
    </row>
    <row r="100" spans="1:69" ht="9" customHeight="1" x14ac:dyDescent="0.2">
      <c r="A100" s="137"/>
      <c r="B100" s="132"/>
      <c r="C100" s="132"/>
      <c r="U100" s="49"/>
      <c r="AC100" s="8"/>
      <c r="AG100" s="132" t="s">
        <v>108</v>
      </c>
      <c r="AH100" s="132"/>
      <c r="AI100" s="132"/>
      <c r="AJ100" s="132"/>
      <c r="AO100" s="9"/>
      <c r="AW100" s="48"/>
      <c r="BH100" s="13"/>
      <c r="BI100" s="13"/>
      <c r="BJ100" s="13"/>
      <c r="BK100" s="13"/>
      <c r="BL100" s="13"/>
      <c r="BM100" s="13"/>
      <c r="BN100" s="13"/>
      <c r="BO100" s="132"/>
      <c r="BP100" s="132"/>
      <c r="BQ100" s="137"/>
    </row>
    <row r="101" spans="1:69" ht="9" customHeight="1" x14ac:dyDescent="0.2">
      <c r="A101" s="129" t="str">
        <f>IF(B99=" "," ",VLOOKUP(B99,抽選入力用!$F$3:$H$22,3,FALSE))</f>
        <v>京都府</v>
      </c>
      <c r="B101" s="31"/>
      <c r="C101" s="31"/>
      <c r="U101" s="49"/>
      <c r="AC101" s="8"/>
      <c r="AG101" s="132"/>
      <c r="AH101" s="132"/>
      <c r="AI101" s="132"/>
      <c r="AJ101" s="132"/>
      <c r="AO101" s="9"/>
      <c r="AW101" s="48"/>
      <c r="BO101" s="31"/>
      <c r="BP101" s="31"/>
      <c r="BQ101" s="129" t="str">
        <f>IF(BO99=" "," ",VLOOKUP(BO99,抽選入力用!$F$3:$H$22,3,FALSE))</f>
        <v>京都府</v>
      </c>
    </row>
    <row r="102" spans="1:69" ht="9" customHeight="1" x14ac:dyDescent="0.2">
      <c r="A102" s="129"/>
      <c r="B102" s="31"/>
      <c r="C102" s="31"/>
      <c r="U102" s="49"/>
      <c r="Z102" s="132" t="s">
        <v>107</v>
      </c>
      <c r="AA102" s="132"/>
      <c r="AB102" s="132"/>
      <c r="AC102" s="150"/>
      <c r="AI102" s="18"/>
      <c r="AO102" s="143" t="s">
        <v>113</v>
      </c>
      <c r="AP102" s="132"/>
      <c r="AQ102" s="132"/>
      <c r="AR102" s="132"/>
      <c r="AW102" s="48"/>
      <c r="BO102" s="31"/>
      <c r="BP102" s="31"/>
      <c r="BQ102" s="129"/>
    </row>
    <row r="103" spans="1:69" ht="9" customHeight="1" x14ac:dyDescent="0.2">
      <c r="B103" s="31"/>
      <c r="C103" s="31"/>
      <c r="U103" s="49"/>
      <c r="Z103" s="132"/>
      <c r="AA103" s="132"/>
      <c r="AB103" s="132"/>
      <c r="AC103" s="150"/>
      <c r="AD103" s="17"/>
      <c r="AE103" s="13"/>
      <c r="AF103" s="13"/>
      <c r="AG103" s="144"/>
      <c r="AH103" s="145"/>
      <c r="AI103" s="145"/>
      <c r="AJ103" s="145"/>
      <c r="AK103" s="13"/>
      <c r="AL103" s="13"/>
      <c r="AM103" s="13"/>
      <c r="AN103" s="14"/>
      <c r="AO103" s="143"/>
      <c r="AP103" s="132"/>
      <c r="AQ103" s="132"/>
      <c r="AR103" s="132"/>
      <c r="AW103" s="48"/>
      <c r="BO103" s="31"/>
      <c r="BP103" s="31"/>
    </row>
    <row r="104" spans="1:69" ht="9" customHeight="1" x14ac:dyDescent="0.2">
      <c r="B104" s="31"/>
      <c r="C104" s="31"/>
      <c r="U104" s="49"/>
      <c r="Z104" s="134"/>
      <c r="AA104" s="135"/>
      <c r="AB104" s="135"/>
      <c r="AC104" s="147"/>
      <c r="AG104" s="146"/>
      <c r="AH104" s="146"/>
      <c r="AI104" s="146"/>
      <c r="AJ104" s="146"/>
      <c r="AO104" s="148"/>
      <c r="AP104" s="135"/>
      <c r="AQ104" s="135"/>
      <c r="AR104" s="135"/>
      <c r="AW104" s="48"/>
      <c r="BO104" s="31"/>
      <c r="BP104" s="31"/>
    </row>
    <row r="105" spans="1:69" ht="9" customHeight="1" x14ac:dyDescent="0.2">
      <c r="A105" s="137" t="str">
        <f>IF(B105=" "," ",VLOOKUP(B105,抽選入力用!$F$3:$H$22,2,FALSE))</f>
        <v>はやぶさG</v>
      </c>
      <c r="B105" s="132">
        <v>6</v>
      </c>
      <c r="C105" s="132"/>
      <c r="U105" s="49"/>
      <c r="Z105" s="135"/>
      <c r="AA105" s="135"/>
      <c r="AB105" s="135"/>
      <c r="AC105" s="147"/>
      <c r="AO105" s="149"/>
      <c r="AP105" s="135"/>
      <c r="AQ105" s="135"/>
      <c r="AR105" s="135"/>
      <c r="AW105" s="48"/>
      <c r="BH105" s="15"/>
      <c r="BI105" s="15"/>
      <c r="BJ105" s="15"/>
      <c r="BK105" s="15"/>
      <c r="BL105" s="15"/>
      <c r="BM105" s="15"/>
      <c r="BN105" s="15"/>
      <c r="BO105" s="132">
        <v>16</v>
      </c>
      <c r="BP105" s="132"/>
      <c r="BQ105" s="137" t="str">
        <f>IF(BO105=" "," ",VLOOKUP(BO105,抽選入力用!$F$3:$H$22,2,FALSE))</f>
        <v>四天王寺高校</v>
      </c>
    </row>
    <row r="106" spans="1:69" ht="9" customHeight="1" x14ac:dyDescent="0.2">
      <c r="A106" s="137"/>
      <c r="B106" s="132"/>
      <c r="C106" s="132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4"/>
      <c r="U106" s="49"/>
      <c r="AC106" s="8"/>
      <c r="AO106" s="9"/>
      <c r="AW106" s="48"/>
      <c r="AY106" s="17"/>
      <c r="AZ106" s="13"/>
      <c r="BA106" s="13"/>
      <c r="BB106" s="13"/>
      <c r="BC106" s="13"/>
      <c r="BD106" s="13"/>
      <c r="BE106" s="13"/>
      <c r="BF106" s="13"/>
      <c r="BG106" s="13"/>
      <c r="BO106" s="132"/>
      <c r="BP106" s="132"/>
      <c r="BQ106" s="137"/>
    </row>
    <row r="107" spans="1:69" ht="9" customHeight="1" x14ac:dyDescent="0.2">
      <c r="A107" s="129" t="str">
        <f>IF(B105=" "," ",VLOOKUP(B105,抽選入力用!$F$3:$H$22,3,FALSE))</f>
        <v>滋賀県</v>
      </c>
      <c r="B107" s="31"/>
      <c r="C107" s="31"/>
      <c r="S107" s="8"/>
      <c r="U107" s="49"/>
      <c r="AC107" s="8"/>
      <c r="AO107" s="9"/>
      <c r="AW107" s="48"/>
      <c r="AY107" s="9"/>
      <c r="BO107" s="31"/>
      <c r="BP107" s="31"/>
      <c r="BQ107" s="129" t="str">
        <f>IF(BO105=" "," ",VLOOKUP(BO105,抽選入力用!$F$3:$H$22,3,FALSE))</f>
        <v>大阪府</v>
      </c>
    </row>
    <row r="108" spans="1:69" ht="9" customHeight="1" x14ac:dyDescent="0.2">
      <c r="A108" s="129"/>
      <c r="B108" s="31"/>
      <c r="C108" s="31"/>
      <c r="O108" s="132" t="s">
        <v>108</v>
      </c>
      <c r="P108" s="132"/>
      <c r="Q108" s="132"/>
      <c r="S108" s="8"/>
      <c r="U108" s="49"/>
      <c r="AC108" s="8"/>
      <c r="AO108" s="9"/>
      <c r="AW108" s="48"/>
      <c r="AY108" s="9"/>
      <c r="AZ108" s="132" t="s">
        <v>113</v>
      </c>
      <c r="BA108" s="132"/>
      <c r="BB108" s="132"/>
      <c r="BO108" s="31"/>
      <c r="BP108" s="31"/>
      <c r="BQ108" s="129"/>
    </row>
    <row r="109" spans="1:69" ht="9" customHeight="1" x14ac:dyDescent="0.2">
      <c r="B109" s="31"/>
      <c r="C109" s="31"/>
      <c r="O109" s="132"/>
      <c r="P109" s="132"/>
      <c r="Q109" s="132"/>
      <c r="S109" s="8"/>
      <c r="T109" s="13"/>
      <c r="U109" s="50"/>
      <c r="V109" s="13"/>
      <c r="W109" s="13"/>
      <c r="X109" s="14"/>
      <c r="AC109" s="8"/>
      <c r="AO109" s="9"/>
      <c r="AT109" s="17"/>
      <c r="AU109" s="13"/>
      <c r="AV109" s="13"/>
      <c r="AW109" s="51"/>
      <c r="AX109" s="13"/>
      <c r="AY109" s="9"/>
      <c r="AZ109" s="132"/>
      <c r="BA109" s="132"/>
      <c r="BB109" s="132"/>
      <c r="BO109" s="31"/>
      <c r="BP109" s="31"/>
    </row>
    <row r="110" spans="1:69" ht="9" customHeight="1" x14ac:dyDescent="0.2">
      <c r="B110" s="31"/>
      <c r="C110" s="31"/>
      <c r="O110" s="134"/>
      <c r="P110" s="135"/>
      <c r="Q110" s="135"/>
      <c r="S110" s="8"/>
      <c r="U110" s="49"/>
      <c r="X110" s="8"/>
      <c r="AC110" s="8"/>
      <c r="AO110" s="9"/>
      <c r="AT110" s="9"/>
      <c r="AW110" s="48"/>
      <c r="AY110" s="9"/>
      <c r="AZ110" s="134"/>
      <c r="BA110" s="135"/>
      <c r="BB110" s="135"/>
      <c r="BO110" s="31"/>
      <c r="BP110" s="31"/>
    </row>
    <row r="111" spans="1:69" ht="9" customHeight="1" x14ac:dyDescent="0.2">
      <c r="A111" s="137" t="str">
        <f>IF(B111=" "," ",VLOOKUP(B111,抽選入力用!$F$3:$H$22,2,FALSE))</f>
        <v>親和女子高校</v>
      </c>
      <c r="B111" s="132">
        <v>7</v>
      </c>
      <c r="C111" s="132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36"/>
      <c r="P111" s="136"/>
      <c r="Q111" s="136"/>
      <c r="R111" s="15"/>
      <c r="S111" s="16"/>
      <c r="U111" s="49"/>
      <c r="X111" s="8"/>
      <c r="AC111" s="8"/>
      <c r="AO111" s="9"/>
      <c r="AT111" s="9"/>
      <c r="AW111" s="48"/>
      <c r="AY111" s="18"/>
      <c r="AZ111" s="136"/>
      <c r="BA111" s="136"/>
      <c r="BB111" s="136"/>
      <c r="BC111" s="15"/>
      <c r="BD111" s="15"/>
      <c r="BE111" s="15"/>
      <c r="BF111" s="15"/>
      <c r="BG111" s="15"/>
      <c r="BO111" s="132">
        <v>17</v>
      </c>
      <c r="BP111" s="132"/>
      <c r="BQ111" s="137" t="str">
        <f>IF(BO111=" "," ",VLOOKUP(BO111,抽選入力用!$F$3:$H$22,2,FALSE))</f>
        <v>京都橘大学</v>
      </c>
    </row>
    <row r="112" spans="1:69" ht="9" customHeight="1" x14ac:dyDescent="0.2">
      <c r="A112" s="137"/>
      <c r="B112" s="132"/>
      <c r="C112" s="132"/>
      <c r="U112" s="49"/>
      <c r="X112" s="8"/>
      <c r="AC112" s="8"/>
      <c r="AO112" s="9"/>
      <c r="AT112" s="9"/>
      <c r="AW112" s="48"/>
      <c r="BH112" s="13"/>
      <c r="BI112" s="13"/>
      <c r="BJ112" s="13"/>
      <c r="BK112" s="13"/>
      <c r="BL112" s="13"/>
      <c r="BM112" s="13"/>
      <c r="BN112" s="13"/>
      <c r="BO112" s="132"/>
      <c r="BP112" s="132"/>
      <c r="BQ112" s="137"/>
    </row>
    <row r="113" spans="1:69" ht="9" customHeight="1" x14ac:dyDescent="0.2">
      <c r="A113" s="129" t="str">
        <f>IF(B111=" "," ",VLOOKUP(B111,抽選入力用!$F$3:$H$22,3,FALSE))</f>
        <v>兵庫県</v>
      </c>
      <c r="B113" s="31"/>
      <c r="C113" s="31"/>
      <c r="U113" s="49"/>
      <c r="X113" s="8"/>
      <c r="AC113" s="8"/>
      <c r="AO113" s="9"/>
      <c r="AT113" s="9"/>
      <c r="AW113" s="48"/>
      <c r="BO113" s="31"/>
      <c r="BP113" s="31"/>
      <c r="BQ113" s="129" t="str">
        <f>IF(BO111=" "," ",VLOOKUP(BO111,抽選入力用!$F$3:$H$22,3,FALSE))</f>
        <v>京都府</v>
      </c>
    </row>
    <row r="114" spans="1:69" ht="9" customHeight="1" x14ac:dyDescent="0.2">
      <c r="A114" s="129"/>
      <c r="B114" s="31"/>
      <c r="C114" s="31"/>
      <c r="U114" s="49"/>
      <c r="X114" s="8"/>
      <c r="AC114" s="8"/>
      <c r="AO114" s="9"/>
      <c r="AT114" s="9"/>
      <c r="AW114" s="48"/>
      <c r="BO114" s="31"/>
      <c r="BP114" s="31"/>
      <c r="BQ114" s="129"/>
    </row>
    <row r="115" spans="1:69" ht="9" customHeight="1" x14ac:dyDescent="0.2">
      <c r="B115" s="31"/>
      <c r="C115" s="31"/>
      <c r="U115" s="49"/>
      <c r="X115" s="8"/>
      <c r="AC115" s="8"/>
      <c r="AO115" s="9"/>
      <c r="AT115" s="9"/>
      <c r="AW115" s="48"/>
      <c r="BO115" s="31"/>
      <c r="BP115" s="31"/>
    </row>
    <row r="116" spans="1:69" ht="9" customHeight="1" x14ac:dyDescent="0.2">
      <c r="B116" s="31"/>
      <c r="C116" s="31"/>
      <c r="U116" s="49"/>
      <c r="X116" s="8"/>
      <c r="AC116" s="8"/>
      <c r="AO116" s="9"/>
      <c r="AT116" s="9"/>
      <c r="AW116" s="48"/>
      <c r="BO116" s="31"/>
      <c r="BP116" s="31"/>
    </row>
    <row r="117" spans="1:69" ht="9" customHeight="1" x14ac:dyDescent="0.2">
      <c r="A117" s="137" t="str">
        <f>IF(B117=" "," ",VLOOKUP(B117,抽選入力用!$F$3:$H$22,2,FALSE))</f>
        <v>開智高校</v>
      </c>
      <c r="B117" s="132">
        <v>8</v>
      </c>
      <c r="C117" s="132"/>
      <c r="U117" s="141" t="s">
        <v>106</v>
      </c>
      <c r="V117" s="132"/>
      <c r="W117" s="132"/>
      <c r="X117" s="8"/>
      <c r="Y117" s="15"/>
      <c r="Z117" s="15"/>
      <c r="AA117" s="15"/>
      <c r="AB117" s="15"/>
      <c r="AC117" s="16"/>
      <c r="AO117" s="18"/>
      <c r="AP117" s="15"/>
      <c r="AQ117" s="15"/>
      <c r="AR117" s="15"/>
      <c r="AS117" s="15"/>
      <c r="AT117" s="9"/>
      <c r="AU117" s="132" t="s">
        <v>111</v>
      </c>
      <c r="AV117" s="132"/>
      <c r="AW117" s="142"/>
      <c r="BH117" s="15"/>
      <c r="BI117" s="15"/>
      <c r="BJ117" s="15"/>
      <c r="BK117" s="15"/>
      <c r="BL117" s="15"/>
      <c r="BM117" s="15"/>
      <c r="BN117" s="15"/>
      <c r="BO117" s="132">
        <v>18</v>
      </c>
      <c r="BP117" s="132"/>
      <c r="BQ117" s="137" t="str">
        <f>IF(BO117=" "," ",VLOOKUP(BO117,抽選入力用!$F$3:$H$22,2,FALSE))</f>
        <v>Ｇｌａｎｚ</v>
      </c>
    </row>
    <row r="118" spans="1:69" ht="9" customHeight="1" x14ac:dyDescent="0.2">
      <c r="A118" s="137"/>
      <c r="B118" s="132"/>
      <c r="C118" s="132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4"/>
      <c r="U118" s="141"/>
      <c r="V118" s="132"/>
      <c r="W118" s="132"/>
      <c r="X118" s="8"/>
      <c r="AT118" s="9"/>
      <c r="AU118" s="132"/>
      <c r="AV118" s="132"/>
      <c r="AW118" s="142"/>
      <c r="BD118" s="17"/>
      <c r="BE118" s="13"/>
      <c r="BF118" s="13"/>
      <c r="BG118" s="13"/>
      <c r="BO118" s="132"/>
      <c r="BP118" s="132"/>
      <c r="BQ118" s="137"/>
    </row>
    <row r="119" spans="1:69" ht="9" customHeight="1" x14ac:dyDescent="0.2">
      <c r="A119" s="129" t="str">
        <f>IF(B117=" "," ",VLOOKUP(B117,抽選入力用!$F$3:$H$22,3,FALSE))</f>
        <v>和歌山県</v>
      </c>
      <c r="N119" s="8"/>
      <c r="U119" s="138"/>
      <c r="V119" s="135"/>
      <c r="W119" s="135"/>
      <c r="X119" s="8"/>
      <c r="AT119" s="9"/>
      <c r="AU119" s="134"/>
      <c r="AV119" s="135"/>
      <c r="AW119" s="140"/>
      <c r="BD119" s="9"/>
      <c r="BQ119" s="129" t="str">
        <f>IF(BO117=" "," ",VLOOKUP(BO117,抽選入力用!$F$3:$H$22,3,FALSE))</f>
        <v>和歌山県</v>
      </c>
    </row>
    <row r="120" spans="1:69" ht="9" customHeight="1" x14ac:dyDescent="0.2">
      <c r="A120" s="129"/>
      <c r="K120" s="132" t="s">
        <v>106</v>
      </c>
      <c r="L120" s="132"/>
      <c r="M120" s="132"/>
      <c r="N120" s="8"/>
      <c r="U120" s="139"/>
      <c r="V120" s="135"/>
      <c r="W120" s="135"/>
      <c r="X120" s="8"/>
      <c r="AT120" s="9"/>
      <c r="AU120" s="135"/>
      <c r="AV120" s="135"/>
      <c r="AW120" s="140"/>
      <c r="BD120" s="9"/>
      <c r="BE120" s="132" t="s">
        <v>111</v>
      </c>
      <c r="BF120" s="132"/>
      <c r="BG120" s="132"/>
      <c r="BQ120" s="129"/>
    </row>
    <row r="121" spans="1:69" ht="9" customHeight="1" x14ac:dyDescent="0.2">
      <c r="K121" s="132"/>
      <c r="L121" s="132"/>
      <c r="M121" s="132"/>
      <c r="N121" s="8"/>
      <c r="O121" s="13"/>
      <c r="P121" s="13"/>
      <c r="Q121" s="13"/>
      <c r="R121" s="13"/>
      <c r="S121" s="14"/>
      <c r="U121" s="49"/>
      <c r="X121" s="8"/>
      <c r="AT121" s="9"/>
      <c r="AW121" s="48"/>
      <c r="AY121" s="17"/>
      <c r="AZ121" s="13"/>
      <c r="BA121" s="13"/>
      <c r="BB121" s="13"/>
      <c r="BC121" s="13"/>
      <c r="BD121" s="9"/>
      <c r="BE121" s="132"/>
      <c r="BF121" s="132"/>
      <c r="BG121" s="132"/>
    </row>
    <row r="122" spans="1:69" ht="9" customHeight="1" x14ac:dyDescent="0.2">
      <c r="K122" s="134"/>
      <c r="L122" s="135"/>
      <c r="M122" s="135"/>
      <c r="N122" s="8"/>
      <c r="S122" s="8"/>
      <c r="U122" s="49"/>
      <c r="X122" s="8"/>
      <c r="AT122" s="9"/>
      <c r="AW122" s="48"/>
      <c r="AY122" s="9"/>
      <c r="BD122" s="9"/>
      <c r="BE122" s="134"/>
      <c r="BF122" s="135"/>
      <c r="BG122" s="135"/>
    </row>
    <row r="123" spans="1:69" ht="9" customHeight="1" x14ac:dyDescent="0.2">
      <c r="A123" s="137" t="str">
        <f>IF(B123=" "," ",VLOOKUP(B123,抽選入力用!$F$3:$H$22,2,FALSE))</f>
        <v>ＶＰＦ</v>
      </c>
      <c r="B123" s="132">
        <v>9</v>
      </c>
      <c r="C123" s="132"/>
      <c r="D123" s="15"/>
      <c r="E123" s="15"/>
      <c r="F123" s="15"/>
      <c r="G123" s="15"/>
      <c r="H123" s="15"/>
      <c r="I123" s="15"/>
      <c r="J123" s="15"/>
      <c r="K123" s="136"/>
      <c r="L123" s="136"/>
      <c r="M123" s="136"/>
      <c r="N123" s="16"/>
      <c r="S123" s="8"/>
      <c r="U123" s="49"/>
      <c r="X123" s="8"/>
      <c r="AT123" s="9"/>
      <c r="AW123" s="48"/>
      <c r="AY123" s="9"/>
      <c r="BD123" s="18"/>
      <c r="BE123" s="136"/>
      <c r="BF123" s="136"/>
      <c r="BG123" s="136"/>
      <c r="BO123" s="132">
        <v>19</v>
      </c>
      <c r="BP123" s="132"/>
      <c r="BQ123" s="131" t="str">
        <f>IF(BO123=" "," ",VLOOKUP(BO123,抽選入力用!$F$3:$H$22,2,FALSE))</f>
        <v>滋賀短期大学</v>
      </c>
    </row>
    <row r="124" spans="1:69" ht="9" customHeight="1" x14ac:dyDescent="0.2">
      <c r="A124" s="137"/>
      <c r="B124" s="132"/>
      <c r="C124" s="132"/>
      <c r="S124" s="8"/>
      <c r="U124" s="49"/>
      <c r="X124" s="8"/>
      <c r="AT124" s="9"/>
      <c r="AW124" s="48"/>
      <c r="AY124" s="9"/>
      <c r="BH124" s="13"/>
      <c r="BI124" s="13"/>
      <c r="BJ124" s="13"/>
      <c r="BK124" s="13"/>
      <c r="BL124" s="13"/>
      <c r="BM124" s="13"/>
      <c r="BN124" s="13"/>
      <c r="BO124" s="132"/>
      <c r="BP124" s="132"/>
      <c r="BQ124" s="131"/>
    </row>
    <row r="125" spans="1:69" ht="9" customHeight="1" x14ac:dyDescent="0.2">
      <c r="A125" s="129" t="str">
        <f>IF(B123=" "," ",VLOOKUP(B123,抽選入力用!$F$3:$H$22,3,FALSE))</f>
        <v>大阪府</v>
      </c>
      <c r="B125" s="34"/>
      <c r="C125" s="34"/>
      <c r="P125" s="132" t="s">
        <v>109</v>
      </c>
      <c r="Q125" s="132"/>
      <c r="R125" s="132"/>
      <c r="S125" s="8"/>
      <c r="T125" s="15"/>
      <c r="U125" s="52"/>
      <c r="V125" s="15"/>
      <c r="W125" s="15"/>
      <c r="X125" s="16"/>
      <c r="AT125" s="18"/>
      <c r="AU125" s="15"/>
      <c r="AV125" s="15"/>
      <c r="AW125" s="53"/>
      <c r="AX125" s="15"/>
      <c r="AY125" s="9"/>
      <c r="AZ125" s="132" t="s">
        <v>116</v>
      </c>
      <c r="BA125" s="132"/>
      <c r="BB125" s="132"/>
      <c r="BO125" s="34"/>
      <c r="BP125" s="34"/>
      <c r="BQ125" s="129" t="str">
        <f>IF(BO123=" "," ",VLOOKUP(BO123,抽選入力用!$F$3:$H$22,3,FALSE))</f>
        <v>滋賀県</v>
      </c>
    </row>
    <row r="126" spans="1:69" ht="9" customHeight="1" x14ac:dyDescent="0.2">
      <c r="A126" s="129"/>
      <c r="B126" s="34"/>
      <c r="C126" s="34"/>
      <c r="P126" s="132"/>
      <c r="Q126" s="132"/>
      <c r="R126" s="132"/>
      <c r="S126" s="8"/>
      <c r="U126" s="49"/>
      <c r="AW126" s="48"/>
      <c r="AY126" s="9"/>
      <c r="AZ126" s="132"/>
      <c r="BA126" s="132"/>
      <c r="BB126" s="132"/>
      <c r="BO126" s="34"/>
      <c r="BP126" s="34"/>
      <c r="BQ126" s="129"/>
    </row>
    <row r="127" spans="1:69" ht="9" customHeight="1" x14ac:dyDescent="0.2">
      <c r="B127" s="34"/>
      <c r="C127" s="34"/>
      <c r="P127" s="134"/>
      <c r="Q127" s="135"/>
      <c r="R127" s="135"/>
      <c r="S127" s="8"/>
      <c r="U127" s="49"/>
      <c r="AW127" s="48"/>
      <c r="AY127" s="9"/>
      <c r="AZ127" s="134"/>
      <c r="BA127" s="135"/>
      <c r="BB127" s="135"/>
      <c r="BO127" s="34"/>
      <c r="BP127" s="34"/>
    </row>
    <row r="128" spans="1:69" ht="9" customHeight="1" x14ac:dyDescent="0.2">
      <c r="B128" s="34"/>
      <c r="C128" s="34"/>
      <c r="P128" s="135"/>
      <c r="Q128" s="135"/>
      <c r="R128" s="135"/>
      <c r="S128" s="8"/>
      <c r="U128" s="49"/>
      <c r="AW128" s="48"/>
      <c r="AY128" s="9"/>
      <c r="AZ128" s="135"/>
      <c r="BA128" s="135"/>
      <c r="BB128" s="135"/>
      <c r="BO128" s="34"/>
      <c r="BP128" s="34"/>
    </row>
    <row r="129" spans="1:69" ht="9" customHeight="1" x14ac:dyDescent="0.2">
      <c r="A129" s="131" t="str">
        <f>IF(B129=" "," ",VLOOKUP(B129,抽選入力用!$F$3:$H$22,2,FALSE))</f>
        <v xml:space="preserve">龍谷大学 </v>
      </c>
      <c r="B129" s="132">
        <v>10</v>
      </c>
      <c r="C129" s="132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6"/>
      <c r="U129" s="49"/>
      <c r="AW129" s="48"/>
      <c r="AY129" s="18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32">
        <v>20</v>
      </c>
      <c r="BP129" s="132"/>
      <c r="BQ129" s="131" t="str">
        <f>IF(BO129=" "," ",VLOOKUP(BO129,抽選入力用!$F$3:$H$22,2,FALSE))</f>
        <v>帝塚山大学</v>
      </c>
    </row>
    <row r="130" spans="1:69" ht="9" customHeight="1" x14ac:dyDescent="0.2">
      <c r="A130" s="131"/>
      <c r="B130" s="132"/>
      <c r="C130" s="132"/>
      <c r="U130" s="49"/>
      <c r="AW130" s="48"/>
      <c r="BO130" s="132"/>
      <c r="BP130" s="132"/>
      <c r="BQ130" s="131"/>
    </row>
    <row r="131" spans="1:69" ht="9" customHeight="1" x14ac:dyDescent="0.2">
      <c r="A131" s="129" t="str">
        <f>IF(B129=" "," ",VLOOKUP(B129,抽選入力用!$F$3:$H$22,3,FALSE))</f>
        <v>推薦・
京都府</v>
      </c>
      <c r="B131" s="31"/>
      <c r="C131" s="31"/>
      <c r="U131" s="49"/>
      <c r="AW131" s="48"/>
      <c r="BO131" s="31"/>
      <c r="BP131" s="31"/>
      <c r="BQ131" s="129" t="str">
        <f>IF(BO129=" "," ",VLOOKUP(BO129,抽選入力用!$F$3:$H$22,3,FALSE))</f>
        <v>推薦・
奈良県</v>
      </c>
    </row>
    <row r="132" spans="1:69" ht="9" customHeight="1" x14ac:dyDescent="0.2">
      <c r="A132" s="129"/>
      <c r="B132" s="31"/>
      <c r="C132" s="31"/>
      <c r="U132" s="49"/>
      <c r="AW132" s="48"/>
      <c r="BO132" s="31"/>
      <c r="BP132" s="31"/>
      <c r="BQ132" s="129"/>
    </row>
    <row r="133" spans="1:69" ht="9" customHeight="1" x14ac:dyDescent="0.2">
      <c r="A133" s="42"/>
      <c r="B133" s="31"/>
      <c r="C133" s="31"/>
      <c r="BO133" s="31"/>
      <c r="BP133" s="31"/>
      <c r="BQ133" s="42"/>
    </row>
    <row r="134" spans="1:69" ht="9" customHeight="1" x14ac:dyDescent="0.2">
      <c r="BQ134" s="129"/>
    </row>
    <row r="135" spans="1:69" ht="9" customHeight="1" x14ac:dyDescent="0.2">
      <c r="B135" s="44"/>
      <c r="C135" s="44"/>
      <c r="D135" s="44"/>
      <c r="E135" s="44"/>
      <c r="F135" s="44"/>
      <c r="H135" s="130" t="s">
        <v>91</v>
      </c>
      <c r="I135" s="130"/>
      <c r="J135" s="130"/>
      <c r="K135" s="130"/>
      <c r="L135" s="130"/>
      <c r="M135" s="130"/>
      <c r="N135" s="130"/>
      <c r="O135" s="130"/>
      <c r="P135" s="130"/>
      <c r="Q135" s="130"/>
      <c r="R135" s="130"/>
      <c r="S135" s="130"/>
      <c r="T135" s="130"/>
      <c r="U135" s="130"/>
      <c r="V135" s="130"/>
      <c r="W135" s="130"/>
      <c r="X135" s="130"/>
      <c r="Y135" s="130"/>
      <c r="Z135" s="130"/>
      <c r="AA135" s="130"/>
      <c r="AB135" s="130"/>
      <c r="AC135" s="130"/>
      <c r="AD135" s="130"/>
      <c r="AE135" s="130"/>
      <c r="AF135" s="130"/>
      <c r="AG135" s="130"/>
      <c r="AH135" s="130"/>
      <c r="AI135" s="130"/>
      <c r="AJ135" s="130"/>
      <c r="AK135" s="130"/>
      <c r="AL135" s="130"/>
      <c r="AM135" s="130"/>
      <c r="AN135" s="130"/>
      <c r="AO135" s="130"/>
      <c r="AP135" s="130"/>
      <c r="AQ135" s="130"/>
      <c r="AR135" s="130"/>
      <c r="AS135" s="130"/>
      <c r="AT135" s="130"/>
      <c r="AU135" s="130"/>
      <c r="AV135" s="130"/>
      <c r="AW135" s="130"/>
      <c r="AX135" s="130"/>
      <c r="AY135" s="130"/>
      <c r="AZ135" s="130"/>
      <c r="BA135" s="130"/>
      <c r="BB135" s="130"/>
      <c r="BC135" s="130"/>
      <c r="BD135" s="130"/>
      <c r="BE135" s="130"/>
      <c r="BF135" s="130"/>
      <c r="BG135" s="130"/>
      <c r="BH135" s="130"/>
      <c r="BQ135" s="129"/>
    </row>
    <row r="136" spans="1:69" ht="9" customHeight="1" x14ac:dyDescent="0.2">
      <c r="B136" s="44"/>
      <c r="C136" s="44"/>
      <c r="D136" s="44"/>
      <c r="E136" s="44"/>
      <c r="F136" s="44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  <c r="R136" s="130"/>
      <c r="S136" s="130"/>
      <c r="T136" s="130"/>
      <c r="U136" s="130"/>
      <c r="V136" s="130"/>
      <c r="W136" s="130"/>
      <c r="X136" s="130"/>
      <c r="Y136" s="130"/>
      <c r="Z136" s="130"/>
      <c r="AA136" s="130"/>
      <c r="AB136" s="130"/>
      <c r="AC136" s="130"/>
      <c r="AD136" s="130"/>
      <c r="AE136" s="130"/>
      <c r="AF136" s="130"/>
      <c r="AG136" s="130"/>
      <c r="AH136" s="130"/>
      <c r="AI136" s="130"/>
      <c r="AJ136" s="130"/>
      <c r="AK136" s="130"/>
      <c r="AL136" s="130"/>
      <c r="AM136" s="130"/>
      <c r="AN136" s="130"/>
      <c r="AO136" s="130"/>
      <c r="AP136" s="130"/>
      <c r="AQ136" s="130"/>
      <c r="AR136" s="130"/>
      <c r="AS136" s="130"/>
      <c r="AT136" s="130"/>
      <c r="AU136" s="130"/>
      <c r="AV136" s="130"/>
      <c r="AW136" s="130"/>
      <c r="AX136" s="130"/>
      <c r="AY136" s="130"/>
      <c r="AZ136" s="130"/>
      <c r="BA136" s="130"/>
      <c r="BB136" s="130"/>
      <c r="BC136" s="130"/>
      <c r="BD136" s="130"/>
      <c r="BE136" s="130"/>
      <c r="BF136" s="130"/>
      <c r="BG136" s="130"/>
      <c r="BH136" s="130"/>
    </row>
    <row r="137" spans="1:69" ht="9" customHeight="1" x14ac:dyDescent="0.2"/>
  </sheetData>
  <mergeCells count="206">
    <mergeCell ref="P81:R82"/>
    <mergeCell ref="AZ61:BB62"/>
    <mergeCell ref="A29:A30"/>
    <mergeCell ref="A23:A24"/>
    <mergeCell ref="AU23:AW24"/>
    <mergeCell ref="BE20:BG21"/>
    <mergeCell ref="BO81:BP82"/>
    <mergeCell ref="B93:C94"/>
    <mergeCell ref="A89:A90"/>
    <mergeCell ref="AZ79:BB80"/>
    <mergeCell ref="P79:R80"/>
    <mergeCell ref="B81:C82"/>
    <mergeCell ref="H67:BH68"/>
    <mergeCell ref="A65:A66"/>
    <mergeCell ref="A57:A58"/>
    <mergeCell ref="AZ44:BB45"/>
    <mergeCell ref="AG37:AJ38"/>
    <mergeCell ref="A59:A60"/>
    <mergeCell ref="B63:C64"/>
    <mergeCell ref="A63:A64"/>
    <mergeCell ref="AG34:AJ35"/>
    <mergeCell ref="Z38:AC39"/>
    <mergeCell ref="AO36:AR37"/>
    <mergeCell ref="A41:A42"/>
    <mergeCell ref="BQ87:BQ88"/>
    <mergeCell ref="U87:W88"/>
    <mergeCell ref="A27:A28"/>
    <mergeCell ref="U51:W52"/>
    <mergeCell ref="BO57:BP58"/>
    <mergeCell ref="BQ35:BQ36"/>
    <mergeCell ref="BQ41:BQ42"/>
    <mergeCell ref="BQ33:BQ34"/>
    <mergeCell ref="A53:A54"/>
    <mergeCell ref="B51:C52"/>
    <mergeCell ref="Z36:AC37"/>
    <mergeCell ref="AU51:AW52"/>
    <mergeCell ref="A51:A52"/>
    <mergeCell ref="AZ42:BB43"/>
    <mergeCell ref="A81:A82"/>
    <mergeCell ref="BO27:BP28"/>
    <mergeCell ref="A71:D73"/>
    <mergeCell ref="A33:A34"/>
    <mergeCell ref="A47:A48"/>
    <mergeCell ref="A35:A36"/>
    <mergeCell ref="K54:M55"/>
    <mergeCell ref="B57:C58"/>
    <mergeCell ref="B39:C40"/>
    <mergeCell ref="A39:A40"/>
    <mergeCell ref="A45:A46"/>
    <mergeCell ref="B45:C46"/>
    <mergeCell ref="A9:A10"/>
    <mergeCell ref="A15:A16"/>
    <mergeCell ref="A11:A12"/>
    <mergeCell ref="A5:D7"/>
    <mergeCell ref="A21:A22"/>
    <mergeCell ref="P13:R14"/>
    <mergeCell ref="AZ15:BB16"/>
    <mergeCell ref="U23:W24"/>
    <mergeCell ref="B15:C16"/>
    <mergeCell ref="U21:W22"/>
    <mergeCell ref="A17:A18"/>
    <mergeCell ref="AZ13:BB14"/>
    <mergeCell ref="B9:C10"/>
    <mergeCell ref="AU21:AW22"/>
    <mergeCell ref="K18:M19"/>
    <mergeCell ref="BO15:BP16"/>
    <mergeCell ref="BO9:BP10"/>
    <mergeCell ref="B33:C34"/>
    <mergeCell ref="BQ39:BQ40"/>
    <mergeCell ref="BQ45:BQ46"/>
    <mergeCell ref="AZ3:BJ4"/>
    <mergeCell ref="H3:R4"/>
    <mergeCell ref="AD3:AN4"/>
    <mergeCell ref="P15:R16"/>
    <mergeCell ref="B21:C22"/>
    <mergeCell ref="BE18:BG19"/>
    <mergeCell ref="BQ11:BQ12"/>
    <mergeCell ref="BQ17:BQ18"/>
    <mergeCell ref="BQ23:BQ24"/>
    <mergeCell ref="BQ29:BQ30"/>
    <mergeCell ref="BQ15:BQ16"/>
    <mergeCell ref="BQ27:BQ28"/>
    <mergeCell ref="BQ9:BQ10"/>
    <mergeCell ref="P30:R31"/>
    <mergeCell ref="BO21:BP22"/>
    <mergeCell ref="AZ30:BB31"/>
    <mergeCell ref="AZ32:BB33"/>
    <mergeCell ref="B27:C28"/>
    <mergeCell ref="BE54:BG55"/>
    <mergeCell ref="BO51:BP52"/>
    <mergeCell ref="BO63:BP64"/>
    <mergeCell ref="BQ75:BQ76"/>
    <mergeCell ref="BQ57:BQ58"/>
    <mergeCell ref="BQ63:BQ64"/>
    <mergeCell ref="BO75:BP76"/>
    <mergeCell ref="BQ77:BQ78"/>
    <mergeCell ref="BQ81:BQ82"/>
    <mergeCell ref="BQ47:BQ48"/>
    <mergeCell ref="BQ65:BQ66"/>
    <mergeCell ref="BQ21:BQ22"/>
    <mergeCell ref="BO33:BP34"/>
    <mergeCell ref="BO39:BP40"/>
    <mergeCell ref="BO45:BP46"/>
    <mergeCell ref="A99:A100"/>
    <mergeCell ref="B99:C100"/>
    <mergeCell ref="BO99:BP100"/>
    <mergeCell ref="BQ99:BQ100"/>
    <mergeCell ref="BQ95:BQ96"/>
    <mergeCell ref="AG100:AJ101"/>
    <mergeCell ref="P96:R97"/>
    <mergeCell ref="P42:R43"/>
    <mergeCell ref="P44:R45"/>
    <mergeCell ref="U89:W90"/>
    <mergeCell ref="AZ96:BB97"/>
    <mergeCell ref="AU53:AW54"/>
    <mergeCell ref="U53:W54"/>
    <mergeCell ref="AU89:AW90"/>
    <mergeCell ref="AZ98:BB99"/>
    <mergeCell ref="H65:BH66"/>
    <mergeCell ref="BQ53:BQ54"/>
    <mergeCell ref="BQ51:BQ52"/>
    <mergeCell ref="BQ93:BQ94"/>
    <mergeCell ref="P59:R60"/>
    <mergeCell ref="AZ59:BB60"/>
    <mergeCell ref="BO87:BP88"/>
    <mergeCell ref="BQ83:BQ84"/>
    <mergeCell ref="BE84:BG85"/>
    <mergeCell ref="A105:A106"/>
    <mergeCell ref="B105:C106"/>
    <mergeCell ref="BO105:BP106"/>
    <mergeCell ref="BQ105:BQ106"/>
    <mergeCell ref="BE86:BG87"/>
    <mergeCell ref="BQ59:BQ60"/>
    <mergeCell ref="A95:A96"/>
    <mergeCell ref="AU87:AW88"/>
    <mergeCell ref="B75:C76"/>
    <mergeCell ref="A83:A84"/>
    <mergeCell ref="K84:M85"/>
    <mergeCell ref="A87:A88"/>
    <mergeCell ref="B87:C88"/>
    <mergeCell ref="A75:A76"/>
    <mergeCell ref="A77:A78"/>
    <mergeCell ref="BO93:BP94"/>
    <mergeCell ref="BQ89:BQ90"/>
    <mergeCell ref="A93:A94"/>
    <mergeCell ref="A107:A108"/>
    <mergeCell ref="BQ107:BQ108"/>
    <mergeCell ref="AZ108:BB109"/>
    <mergeCell ref="O108:Q109"/>
    <mergeCell ref="BQ101:BQ102"/>
    <mergeCell ref="Z102:AC103"/>
    <mergeCell ref="A101:A102"/>
    <mergeCell ref="AO102:AR103"/>
    <mergeCell ref="A119:A120"/>
    <mergeCell ref="BQ119:BQ120"/>
    <mergeCell ref="K120:M121"/>
    <mergeCell ref="BE120:BG121"/>
    <mergeCell ref="B111:C112"/>
    <mergeCell ref="BO111:BP112"/>
    <mergeCell ref="BQ111:BQ112"/>
    <mergeCell ref="A113:A114"/>
    <mergeCell ref="BQ113:BQ114"/>
    <mergeCell ref="BO117:BP118"/>
    <mergeCell ref="AU119:AW120"/>
    <mergeCell ref="O110:Q111"/>
    <mergeCell ref="BQ117:BQ118"/>
    <mergeCell ref="A117:A118"/>
    <mergeCell ref="B117:C118"/>
    <mergeCell ref="U117:W118"/>
    <mergeCell ref="AU117:AW118"/>
    <mergeCell ref="A111:A112"/>
    <mergeCell ref="AZ110:BB111"/>
    <mergeCell ref="AZ125:BB126"/>
    <mergeCell ref="BQ125:BQ126"/>
    <mergeCell ref="AZ127:BB128"/>
    <mergeCell ref="BO123:BP124"/>
    <mergeCell ref="BQ123:BQ124"/>
    <mergeCell ref="A123:A124"/>
    <mergeCell ref="B123:C124"/>
    <mergeCell ref="A125:A126"/>
    <mergeCell ref="P125:R126"/>
    <mergeCell ref="P127:R128"/>
    <mergeCell ref="BQ134:BQ135"/>
    <mergeCell ref="A129:A130"/>
    <mergeCell ref="B129:C130"/>
    <mergeCell ref="BO129:BP130"/>
    <mergeCell ref="BQ129:BQ130"/>
    <mergeCell ref="H135:BH136"/>
    <mergeCell ref="A131:A132"/>
    <mergeCell ref="BQ131:BQ132"/>
    <mergeCell ref="A1:BQ1"/>
    <mergeCell ref="K20:M21"/>
    <mergeCell ref="K86:M87"/>
    <mergeCell ref="BE122:BG123"/>
    <mergeCell ref="BE56:BG57"/>
    <mergeCell ref="K56:M57"/>
    <mergeCell ref="K122:M123"/>
    <mergeCell ref="U119:W120"/>
    <mergeCell ref="P32:R33"/>
    <mergeCell ref="P98:R99"/>
    <mergeCell ref="AG103:AJ104"/>
    <mergeCell ref="P61:R62"/>
    <mergeCell ref="AZ81:BB82"/>
    <mergeCell ref="Z104:AC105"/>
    <mergeCell ref="AO104:AR105"/>
    <mergeCell ref="AO38:AR39"/>
  </mergeCells>
  <phoneticPr fontId="3"/>
  <printOptions horizontalCentered="1"/>
  <pageMargins left="0.39370078740157483" right="0.31496062992125984" top="0.51181102362204722" bottom="0.27559055118110237" header="0.35433070866141736" footer="0.23622047244094491"/>
  <pageSetup paperSize="9" scale="64" orientation="portrait" errors="blank" r:id="rId1"/>
  <headerFooter alignWithMargins="0"/>
  <rowBreaks count="1" manualBreakCount="1">
    <brk id="38" max="6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82911-FBF3-4AC6-957A-CB7153D765A1}">
  <sheetPr>
    <tabColor rgb="FFFF0000"/>
    <pageSetUpPr fitToPage="1"/>
  </sheetPr>
  <dimension ref="A1:BQ137"/>
  <sheetViews>
    <sheetView view="pageBreakPreview" topLeftCell="A64" zoomScale="75" zoomScaleNormal="100" zoomScaleSheetLayoutView="75" workbookViewId="0">
      <selection activeCell="AM83" sqref="AM83"/>
    </sheetView>
  </sheetViews>
  <sheetFormatPr defaultRowHeight="13.2" x14ac:dyDescent="0.2"/>
  <cols>
    <col min="1" max="1" width="24" customWidth="1"/>
    <col min="2" max="3" width="1.6640625" customWidth="1"/>
    <col min="4" max="66" width="1.44140625" customWidth="1"/>
    <col min="67" max="68" width="1.6640625" customWidth="1"/>
    <col min="69" max="69" width="24.88671875" customWidth="1"/>
    <col min="70" max="74" width="13" customWidth="1"/>
    <col min="75" max="85" width="1.6640625" customWidth="1"/>
  </cols>
  <sheetData>
    <row r="1" spans="1:69" ht="54.75" customHeight="1" x14ac:dyDescent="0.2">
      <c r="A1" s="160" t="s">
        <v>80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</row>
    <row r="2" spans="1:69" s="1" customFormat="1" ht="9" customHeight="1" x14ac:dyDescent="0.2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54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</row>
    <row r="3" spans="1:69" ht="9.75" customHeight="1" x14ac:dyDescent="0.2">
      <c r="H3" s="161" t="s">
        <v>81</v>
      </c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40"/>
      <c r="T3" s="40"/>
      <c r="U3" s="47"/>
      <c r="V3" s="40"/>
      <c r="W3" s="40"/>
      <c r="X3" s="40"/>
      <c r="AD3" s="161" t="s">
        <v>83</v>
      </c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T3" s="40"/>
      <c r="AU3" s="40"/>
      <c r="AV3" s="40"/>
      <c r="AW3" s="55"/>
      <c r="AX3" s="40"/>
      <c r="AY3" s="40"/>
      <c r="AZ3" s="161" t="str">
        <f>+H3</f>
        <v>8月30日（土）</v>
      </c>
      <c r="BA3" s="162"/>
      <c r="BB3" s="162"/>
      <c r="BC3" s="162"/>
      <c r="BD3" s="162"/>
      <c r="BE3" s="162"/>
      <c r="BF3" s="162"/>
      <c r="BG3" s="162"/>
      <c r="BH3" s="162"/>
      <c r="BI3" s="162"/>
      <c r="BJ3" s="162"/>
    </row>
    <row r="4" spans="1:69" ht="9.75" customHeight="1" x14ac:dyDescent="0.2"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40"/>
      <c r="T4" s="40"/>
      <c r="U4" s="47"/>
      <c r="V4" s="40"/>
      <c r="W4" s="40"/>
      <c r="X4" s="40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T4" s="40"/>
      <c r="AU4" s="40"/>
      <c r="AV4" s="40"/>
      <c r="AW4" s="55"/>
      <c r="AX4" s="40"/>
      <c r="AY4" s="40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</row>
    <row r="5" spans="1:69" ht="9.75" customHeight="1" x14ac:dyDescent="0.2">
      <c r="A5" s="152" t="s">
        <v>0</v>
      </c>
      <c r="B5" s="153"/>
      <c r="C5" s="153"/>
      <c r="D5" s="153"/>
      <c r="U5" s="49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W5" s="48"/>
    </row>
    <row r="6" spans="1:69" ht="9.75" customHeight="1" x14ac:dyDescent="0.2">
      <c r="A6" s="153"/>
      <c r="B6" s="153"/>
      <c r="C6" s="153"/>
      <c r="D6" s="153"/>
      <c r="U6" s="49"/>
      <c r="AW6" s="48"/>
    </row>
    <row r="7" spans="1:69" ht="9.75" customHeight="1" x14ac:dyDescent="0.2">
      <c r="A7" s="153"/>
      <c r="B7" s="153"/>
      <c r="C7" s="153"/>
      <c r="D7" s="153"/>
      <c r="U7" s="49"/>
      <c r="AW7" s="48"/>
    </row>
    <row r="8" spans="1:69" ht="9" customHeight="1" x14ac:dyDescent="0.2">
      <c r="U8" s="49"/>
      <c r="AW8" s="48"/>
    </row>
    <row r="9" spans="1:69" ht="9" customHeight="1" x14ac:dyDescent="0.2">
      <c r="A9" s="137"/>
      <c r="B9" s="132">
        <v>1</v>
      </c>
      <c r="C9" s="132"/>
      <c r="U9" s="49"/>
      <c r="AW9" s="48"/>
      <c r="BO9" s="132">
        <v>11</v>
      </c>
      <c r="BP9" s="132"/>
      <c r="BQ9" s="137"/>
    </row>
    <row r="10" spans="1:69" ht="9" customHeight="1" x14ac:dyDescent="0.2">
      <c r="A10" s="137"/>
      <c r="B10" s="132"/>
      <c r="C10" s="13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4"/>
      <c r="U10" s="49"/>
      <c r="AW10" s="48"/>
      <c r="AY10" s="17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2"/>
      <c r="BP10" s="132"/>
      <c r="BQ10" s="137"/>
    </row>
    <row r="11" spans="1:69" ht="9" customHeight="1" x14ac:dyDescent="0.2">
      <c r="A11" s="129"/>
      <c r="B11" s="31"/>
      <c r="C11" s="31"/>
      <c r="S11" s="8"/>
      <c r="U11" s="49"/>
      <c r="AW11" s="48"/>
      <c r="AY11" s="9"/>
      <c r="BO11" s="34"/>
      <c r="BP11" s="34"/>
      <c r="BQ11" s="129"/>
    </row>
    <row r="12" spans="1:69" ht="9" customHeight="1" x14ac:dyDescent="0.2">
      <c r="A12" s="129"/>
      <c r="B12" s="31"/>
      <c r="C12" s="31"/>
      <c r="S12" s="8"/>
      <c r="U12" s="49"/>
      <c r="AW12" s="48"/>
      <c r="AY12" s="9"/>
      <c r="BO12" s="34"/>
      <c r="BP12" s="34"/>
      <c r="BQ12" s="129"/>
    </row>
    <row r="13" spans="1:69" ht="9" customHeight="1" x14ac:dyDescent="0.2">
      <c r="B13" s="31"/>
      <c r="C13" s="31"/>
      <c r="P13" s="132"/>
      <c r="Q13" s="132"/>
      <c r="R13" s="132"/>
      <c r="S13" s="8"/>
      <c r="U13" s="49"/>
      <c r="AW13" s="48"/>
      <c r="AY13" s="9"/>
      <c r="AZ13" s="132"/>
      <c r="BA13" s="132"/>
      <c r="BB13" s="132"/>
      <c r="BO13" s="34"/>
      <c r="BP13" s="34"/>
    </row>
    <row r="14" spans="1:69" ht="9" customHeight="1" x14ac:dyDescent="0.2">
      <c r="B14" s="31"/>
      <c r="C14" s="31"/>
      <c r="P14" s="132"/>
      <c r="Q14" s="132"/>
      <c r="R14" s="132"/>
      <c r="S14" s="8"/>
      <c r="T14" s="13"/>
      <c r="U14" s="50"/>
      <c r="V14" s="13"/>
      <c r="W14" s="13"/>
      <c r="X14" s="14"/>
      <c r="AT14" s="17"/>
      <c r="AU14" s="13"/>
      <c r="AV14" s="13"/>
      <c r="AW14" s="51"/>
      <c r="AX14" s="13"/>
      <c r="AY14" s="9"/>
      <c r="AZ14" s="132"/>
      <c r="BA14" s="132"/>
      <c r="BB14" s="132"/>
      <c r="BO14" s="34"/>
      <c r="BP14" s="34"/>
    </row>
    <row r="15" spans="1:69" ht="9" customHeight="1" x14ac:dyDescent="0.2">
      <c r="A15" s="137"/>
      <c r="B15" s="132">
        <v>2</v>
      </c>
      <c r="C15" s="132"/>
      <c r="P15" s="134"/>
      <c r="Q15" s="135"/>
      <c r="R15" s="135"/>
      <c r="S15" s="8"/>
      <c r="U15" s="49"/>
      <c r="X15" s="8"/>
      <c r="AT15" s="9"/>
      <c r="AW15" s="48"/>
      <c r="AY15" s="9"/>
      <c r="AZ15" s="134"/>
      <c r="BA15" s="135"/>
      <c r="BB15" s="135"/>
      <c r="BO15" s="132">
        <v>12</v>
      </c>
      <c r="BP15" s="132"/>
      <c r="BQ15" s="137"/>
    </row>
    <row r="16" spans="1:69" ht="9" customHeight="1" x14ac:dyDescent="0.2">
      <c r="A16" s="137"/>
      <c r="B16" s="132"/>
      <c r="C16" s="13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4"/>
      <c r="P16" s="135"/>
      <c r="Q16" s="135"/>
      <c r="R16" s="135"/>
      <c r="S16" s="8"/>
      <c r="U16" s="49"/>
      <c r="X16" s="8"/>
      <c r="AT16" s="9"/>
      <c r="AW16" s="48"/>
      <c r="AY16" s="9"/>
      <c r="AZ16" s="135"/>
      <c r="BA16" s="135"/>
      <c r="BB16" s="135"/>
      <c r="BD16" s="17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2"/>
      <c r="BP16" s="132"/>
      <c r="BQ16" s="137"/>
    </row>
    <row r="17" spans="1:69" ht="9" customHeight="1" x14ac:dyDescent="0.2">
      <c r="A17" s="129"/>
      <c r="B17" s="31"/>
      <c r="C17" s="31"/>
      <c r="N17" s="8"/>
      <c r="S17" s="8"/>
      <c r="U17" s="49"/>
      <c r="X17" s="8"/>
      <c r="AT17" s="9"/>
      <c r="AW17" s="48"/>
      <c r="AY17" s="9"/>
      <c r="BD17" s="9"/>
      <c r="BO17" s="31"/>
      <c r="BP17" s="31"/>
      <c r="BQ17" s="129"/>
    </row>
    <row r="18" spans="1:69" ht="9" customHeight="1" x14ac:dyDescent="0.2">
      <c r="A18" s="129"/>
      <c r="B18" s="31"/>
      <c r="C18" s="31"/>
      <c r="K18" s="132"/>
      <c r="L18" s="132"/>
      <c r="M18" s="132"/>
      <c r="N18" s="8"/>
      <c r="O18" s="15"/>
      <c r="P18" s="15"/>
      <c r="Q18" s="15"/>
      <c r="R18" s="15"/>
      <c r="S18" s="16"/>
      <c r="U18" s="49"/>
      <c r="X18" s="8"/>
      <c r="AT18" s="9"/>
      <c r="AW18" s="48"/>
      <c r="AY18" s="18"/>
      <c r="AZ18" s="15"/>
      <c r="BA18" s="15"/>
      <c r="BB18" s="15"/>
      <c r="BC18" s="15"/>
      <c r="BD18" s="9"/>
      <c r="BE18" s="132"/>
      <c r="BF18" s="132"/>
      <c r="BG18" s="132"/>
      <c r="BO18" s="31"/>
      <c r="BP18" s="31"/>
      <c r="BQ18" s="129"/>
    </row>
    <row r="19" spans="1:69" ht="9" customHeight="1" x14ac:dyDescent="0.2">
      <c r="B19" s="31"/>
      <c r="C19" s="31"/>
      <c r="K19" s="132"/>
      <c r="L19" s="132"/>
      <c r="M19" s="132"/>
      <c r="N19" s="8"/>
      <c r="U19" s="49"/>
      <c r="X19" s="8"/>
      <c r="AT19" s="9"/>
      <c r="AW19" s="48"/>
      <c r="BD19" s="9"/>
      <c r="BE19" s="132"/>
      <c r="BF19" s="132"/>
      <c r="BG19" s="132"/>
      <c r="BO19" s="31"/>
      <c r="BP19" s="31"/>
    </row>
    <row r="20" spans="1:69" ht="9" customHeight="1" x14ac:dyDescent="0.2">
      <c r="B20" s="31"/>
      <c r="C20" s="31"/>
      <c r="K20" s="134"/>
      <c r="L20" s="135"/>
      <c r="M20" s="135"/>
      <c r="N20" s="8"/>
      <c r="U20" s="49"/>
      <c r="X20" s="8"/>
      <c r="AT20" s="9"/>
      <c r="AW20" s="48"/>
      <c r="BD20" s="9"/>
      <c r="BE20" s="134"/>
      <c r="BF20" s="135"/>
      <c r="BG20" s="135"/>
      <c r="BO20" s="31"/>
      <c r="BP20" s="31"/>
    </row>
    <row r="21" spans="1:69" ht="9" customHeight="1" x14ac:dyDescent="0.2">
      <c r="A21" s="137"/>
      <c r="B21" s="132">
        <v>3</v>
      </c>
      <c r="C21" s="132"/>
      <c r="D21" s="15"/>
      <c r="E21" s="15"/>
      <c r="F21" s="15"/>
      <c r="G21" s="15"/>
      <c r="H21" s="15"/>
      <c r="I21" s="15"/>
      <c r="J21" s="15"/>
      <c r="K21" s="136"/>
      <c r="L21" s="136"/>
      <c r="M21" s="136"/>
      <c r="N21" s="16"/>
      <c r="U21" s="141"/>
      <c r="V21" s="132"/>
      <c r="W21" s="132"/>
      <c r="X21" s="8"/>
      <c r="AT21" s="9"/>
      <c r="AU21" s="132"/>
      <c r="AV21" s="132"/>
      <c r="AW21" s="142"/>
      <c r="BD21" s="18"/>
      <c r="BE21" s="136"/>
      <c r="BF21" s="136"/>
      <c r="BG21" s="136"/>
      <c r="BH21" s="15"/>
      <c r="BI21" s="15"/>
      <c r="BJ21" s="15"/>
      <c r="BK21" s="15"/>
      <c r="BL21" s="15"/>
      <c r="BM21" s="15"/>
      <c r="BN21" s="15"/>
      <c r="BO21" s="132">
        <v>13</v>
      </c>
      <c r="BP21" s="132"/>
      <c r="BQ21" s="137"/>
    </row>
    <row r="22" spans="1:69" ht="9" customHeight="1" x14ac:dyDescent="0.2">
      <c r="A22" s="137"/>
      <c r="B22" s="132"/>
      <c r="C22" s="132"/>
      <c r="U22" s="141"/>
      <c r="V22" s="132"/>
      <c r="W22" s="132"/>
      <c r="X22" s="8"/>
      <c r="Y22" s="13"/>
      <c r="Z22" s="13"/>
      <c r="AA22" s="13"/>
      <c r="AB22" s="13"/>
      <c r="AC22" s="14"/>
      <c r="AO22" s="17"/>
      <c r="AP22" s="13"/>
      <c r="AQ22" s="13"/>
      <c r="AR22" s="13"/>
      <c r="AS22" s="13"/>
      <c r="AT22" s="9"/>
      <c r="AU22" s="132"/>
      <c r="AV22" s="132"/>
      <c r="AW22" s="142"/>
      <c r="BO22" s="132"/>
      <c r="BP22" s="132"/>
      <c r="BQ22" s="137"/>
    </row>
    <row r="23" spans="1:69" ht="9" customHeight="1" x14ac:dyDescent="0.2">
      <c r="A23" s="129"/>
      <c r="B23" s="31"/>
      <c r="C23" s="31"/>
      <c r="U23" s="138"/>
      <c r="V23" s="135"/>
      <c r="W23" s="135"/>
      <c r="X23" s="8"/>
      <c r="AC23" s="8"/>
      <c r="AO23" s="9"/>
      <c r="AT23" s="9"/>
      <c r="AU23" s="134"/>
      <c r="AV23" s="135"/>
      <c r="AW23" s="140"/>
      <c r="BO23" s="31"/>
      <c r="BP23" s="31"/>
      <c r="BQ23" s="129"/>
    </row>
    <row r="24" spans="1:69" ht="9" customHeight="1" x14ac:dyDescent="0.2">
      <c r="A24" s="129"/>
      <c r="B24" s="31"/>
      <c r="C24" s="31"/>
      <c r="U24" s="139"/>
      <c r="V24" s="135"/>
      <c r="W24" s="135"/>
      <c r="X24" s="8"/>
      <c r="AC24" s="8"/>
      <c r="AO24" s="9"/>
      <c r="AT24" s="9"/>
      <c r="AU24" s="135"/>
      <c r="AV24" s="135"/>
      <c r="AW24" s="140"/>
      <c r="BO24" s="31"/>
      <c r="BP24" s="31"/>
      <c r="BQ24" s="129"/>
    </row>
    <row r="25" spans="1:69" ht="9" customHeight="1" x14ac:dyDescent="0.2">
      <c r="B25" s="31"/>
      <c r="C25" s="31"/>
      <c r="U25" s="49"/>
      <c r="X25" s="8"/>
      <c r="AC25" s="8"/>
      <c r="AO25" s="9"/>
      <c r="AT25" s="9"/>
      <c r="AW25" s="48"/>
      <c r="BO25" s="31"/>
      <c r="BP25" s="31"/>
    </row>
    <row r="26" spans="1:69" ht="9" customHeight="1" x14ac:dyDescent="0.2">
      <c r="B26" s="31"/>
      <c r="C26" s="31"/>
      <c r="U26" s="49"/>
      <c r="X26" s="8"/>
      <c r="AC26" s="8"/>
      <c r="AO26" s="9"/>
      <c r="AT26" s="9"/>
      <c r="AW26" s="48"/>
      <c r="BO26" s="31"/>
      <c r="BP26" s="31"/>
    </row>
    <row r="27" spans="1:69" ht="9" customHeight="1" x14ac:dyDescent="0.2">
      <c r="A27" s="137"/>
      <c r="B27" s="132">
        <v>4</v>
      </c>
      <c r="C27" s="132"/>
      <c r="U27" s="49"/>
      <c r="X27" s="8"/>
      <c r="AC27" s="8"/>
      <c r="AO27" s="9"/>
      <c r="AT27" s="9"/>
      <c r="AW27" s="48"/>
      <c r="BH27" s="15"/>
      <c r="BI27" s="15"/>
      <c r="BJ27" s="15"/>
      <c r="BK27" s="15"/>
      <c r="BL27" s="15"/>
      <c r="BM27" s="15"/>
      <c r="BN27" s="15"/>
      <c r="BO27" s="132">
        <v>14</v>
      </c>
      <c r="BP27" s="132"/>
      <c r="BQ27" s="137"/>
    </row>
    <row r="28" spans="1:69" ht="9" customHeight="1" x14ac:dyDescent="0.2">
      <c r="A28" s="137"/>
      <c r="B28" s="132"/>
      <c r="C28" s="132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4"/>
      <c r="U28" s="49"/>
      <c r="X28" s="8"/>
      <c r="AC28" s="8"/>
      <c r="AO28" s="9"/>
      <c r="AT28" s="9"/>
      <c r="AW28" s="48"/>
      <c r="AY28" s="17"/>
      <c r="AZ28" s="13"/>
      <c r="BA28" s="13"/>
      <c r="BB28" s="13"/>
      <c r="BC28" s="13"/>
      <c r="BD28" s="13"/>
      <c r="BE28" s="13"/>
      <c r="BF28" s="13"/>
      <c r="BG28" s="13"/>
      <c r="BO28" s="132"/>
      <c r="BP28" s="132"/>
      <c r="BQ28" s="137"/>
    </row>
    <row r="29" spans="1:69" ht="9" customHeight="1" x14ac:dyDescent="0.2">
      <c r="A29" s="129"/>
      <c r="B29" s="31"/>
      <c r="C29" s="31"/>
      <c r="S29" s="8"/>
      <c r="U29" s="49"/>
      <c r="X29" s="8"/>
      <c r="AC29" s="8"/>
      <c r="AO29" s="9"/>
      <c r="AT29" s="9"/>
      <c r="AW29" s="48"/>
      <c r="AY29" s="9"/>
      <c r="BO29" s="31"/>
      <c r="BP29" s="31"/>
      <c r="BQ29" s="129"/>
    </row>
    <row r="30" spans="1:69" ht="9" customHeight="1" x14ac:dyDescent="0.2">
      <c r="A30" s="129"/>
      <c r="B30" s="31"/>
      <c r="C30" s="31"/>
      <c r="P30" s="132"/>
      <c r="Q30" s="132"/>
      <c r="R30" s="132"/>
      <c r="S30" s="8"/>
      <c r="T30" s="15"/>
      <c r="U30" s="52"/>
      <c r="V30" s="15"/>
      <c r="W30" s="15"/>
      <c r="X30" s="16"/>
      <c r="AC30" s="8"/>
      <c r="AO30" s="9"/>
      <c r="AT30" s="18"/>
      <c r="AU30" s="15"/>
      <c r="AV30" s="15"/>
      <c r="AW30" s="53"/>
      <c r="AX30" s="15"/>
      <c r="AY30" s="9"/>
      <c r="AZ30" s="132"/>
      <c r="BA30" s="132"/>
      <c r="BB30" s="132"/>
      <c r="BO30" s="31"/>
      <c r="BP30" s="31"/>
      <c r="BQ30" s="129"/>
    </row>
    <row r="31" spans="1:69" ht="9" customHeight="1" x14ac:dyDescent="0.2">
      <c r="B31" s="31"/>
      <c r="C31" s="31"/>
      <c r="P31" s="132"/>
      <c r="Q31" s="132"/>
      <c r="R31" s="132"/>
      <c r="S31" s="8"/>
      <c r="U31" s="49"/>
      <c r="AC31" s="8"/>
      <c r="AO31" s="9"/>
      <c r="AW31" s="48"/>
      <c r="AY31" s="9"/>
      <c r="AZ31" s="132"/>
      <c r="BA31" s="132"/>
      <c r="BB31" s="132"/>
      <c r="BO31" s="31"/>
      <c r="BP31" s="31"/>
    </row>
    <row r="32" spans="1:69" ht="9" customHeight="1" x14ac:dyDescent="0.2">
      <c r="B32" s="31"/>
      <c r="C32" s="31"/>
      <c r="P32" s="134"/>
      <c r="Q32" s="135"/>
      <c r="R32" s="135"/>
      <c r="S32" s="8"/>
      <c r="U32" s="49"/>
      <c r="AC32" s="8"/>
      <c r="AO32" s="9"/>
      <c r="AW32" s="48"/>
      <c r="AY32" s="9"/>
      <c r="AZ32" s="134"/>
      <c r="BA32" s="135"/>
      <c r="BB32" s="135"/>
      <c r="BO32" s="31"/>
      <c r="BP32" s="31"/>
    </row>
    <row r="33" spans="1:69" ht="9" customHeight="1" x14ac:dyDescent="0.2">
      <c r="A33" s="137"/>
      <c r="B33" s="132">
        <v>5</v>
      </c>
      <c r="C33" s="132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36"/>
      <c r="Q33" s="136"/>
      <c r="R33" s="136"/>
      <c r="S33" s="16"/>
      <c r="U33" s="49"/>
      <c r="AC33" s="8"/>
      <c r="AO33" s="9"/>
      <c r="AW33" s="48"/>
      <c r="AY33" s="18"/>
      <c r="AZ33" s="136"/>
      <c r="BA33" s="136"/>
      <c r="BB33" s="136"/>
      <c r="BC33" s="15"/>
      <c r="BD33" s="15"/>
      <c r="BE33" s="15"/>
      <c r="BF33" s="15"/>
      <c r="BG33" s="15"/>
      <c r="BO33" s="132">
        <v>15</v>
      </c>
      <c r="BP33" s="132"/>
      <c r="BQ33" s="137"/>
    </row>
    <row r="34" spans="1:69" ht="9" customHeight="1" x14ac:dyDescent="0.2">
      <c r="A34" s="137"/>
      <c r="B34" s="132"/>
      <c r="C34" s="132"/>
      <c r="U34" s="49"/>
      <c r="AC34" s="8"/>
      <c r="AG34" s="132"/>
      <c r="AH34" s="132"/>
      <c r="AI34" s="132"/>
      <c r="AJ34" s="132"/>
      <c r="AO34" s="9"/>
      <c r="AW34" s="48"/>
      <c r="BH34" s="13"/>
      <c r="BI34" s="13"/>
      <c r="BJ34" s="13"/>
      <c r="BK34" s="13"/>
      <c r="BL34" s="13"/>
      <c r="BM34" s="13"/>
      <c r="BN34" s="13"/>
      <c r="BO34" s="132"/>
      <c r="BP34" s="132"/>
      <c r="BQ34" s="137"/>
    </row>
    <row r="35" spans="1:69" ht="9" customHeight="1" x14ac:dyDescent="0.2">
      <c r="A35" s="129"/>
      <c r="B35" s="31"/>
      <c r="C35" s="31"/>
      <c r="U35" s="49"/>
      <c r="AC35" s="8"/>
      <c r="AG35" s="132"/>
      <c r="AH35" s="132"/>
      <c r="AI35" s="132"/>
      <c r="AJ35" s="132"/>
      <c r="AO35" s="9"/>
      <c r="AW35" s="48"/>
      <c r="BO35" s="31"/>
      <c r="BP35" s="31"/>
      <c r="BQ35" s="129"/>
    </row>
    <row r="36" spans="1:69" ht="9" customHeight="1" x14ac:dyDescent="0.2">
      <c r="A36" s="129"/>
      <c r="B36" s="31"/>
      <c r="C36" s="31"/>
      <c r="U36" s="49"/>
      <c r="Z36" s="132"/>
      <c r="AA36" s="132"/>
      <c r="AB36" s="132"/>
      <c r="AC36" s="150"/>
      <c r="AI36" s="18"/>
      <c r="AO36" s="143"/>
      <c r="AP36" s="132"/>
      <c r="AQ36" s="132"/>
      <c r="AR36" s="132"/>
      <c r="AW36" s="48"/>
      <c r="BO36" s="31"/>
      <c r="BP36" s="31"/>
      <c r="BQ36" s="129"/>
    </row>
    <row r="37" spans="1:69" ht="9" customHeight="1" x14ac:dyDescent="0.2">
      <c r="B37" s="31"/>
      <c r="C37" s="31"/>
      <c r="U37" s="49"/>
      <c r="Z37" s="132"/>
      <c r="AA37" s="132"/>
      <c r="AB37" s="132"/>
      <c r="AC37" s="150"/>
      <c r="AD37" s="17"/>
      <c r="AE37" s="13"/>
      <c r="AF37" s="13"/>
      <c r="AG37" s="144"/>
      <c r="AH37" s="145"/>
      <c r="AI37" s="145"/>
      <c r="AJ37" s="145"/>
      <c r="AK37" s="13"/>
      <c r="AL37" s="13"/>
      <c r="AM37" s="13"/>
      <c r="AN37" s="14"/>
      <c r="AO37" s="143"/>
      <c r="AP37" s="132"/>
      <c r="AQ37" s="132"/>
      <c r="AR37" s="132"/>
      <c r="AW37" s="48"/>
      <c r="BO37" s="31"/>
      <c r="BP37" s="31"/>
    </row>
    <row r="38" spans="1:69" ht="9" customHeight="1" x14ac:dyDescent="0.2">
      <c r="B38" s="31"/>
      <c r="C38" s="31"/>
      <c r="U38" s="49"/>
      <c r="Z38" s="134"/>
      <c r="AA38" s="135"/>
      <c r="AB38" s="135"/>
      <c r="AC38" s="147"/>
      <c r="AG38" s="146"/>
      <c r="AH38" s="146"/>
      <c r="AI38" s="146"/>
      <c r="AJ38" s="146"/>
      <c r="AO38" s="148"/>
      <c r="AP38" s="135"/>
      <c r="AQ38" s="135"/>
      <c r="AR38" s="135"/>
      <c r="AW38" s="48"/>
      <c r="BO38" s="31"/>
      <c r="BP38" s="31"/>
    </row>
    <row r="39" spans="1:69" ht="9" customHeight="1" x14ac:dyDescent="0.2">
      <c r="A39" s="157"/>
      <c r="B39" s="132">
        <v>6</v>
      </c>
      <c r="C39" s="132"/>
      <c r="U39" s="49"/>
      <c r="Z39" s="135"/>
      <c r="AA39" s="135"/>
      <c r="AB39" s="135"/>
      <c r="AC39" s="147"/>
      <c r="AO39" s="149"/>
      <c r="AP39" s="135"/>
      <c r="AQ39" s="135"/>
      <c r="AR39" s="135"/>
      <c r="AW39" s="48"/>
      <c r="BH39" s="15"/>
      <c r="BI39" s="15"/>
      <c r="BJ39" s="15"/>
      <c r="BK39" s="15"/>
      <c r="BL39" s="15"/>
      <c r="BM39" s="15"/>
      <c r="BN39" s="15"/>
      <c r="BO39" s="132">
        <v>16</v>
      </c>
      <c r="BP39" s="132"/>
      <c r="BQ39" s="137"/>
    </row>
    <row r="40" spans="1:69" ht="9" customHeight="1" x14ac:dyDescent="0.2">
      <c r="A40" s="157"/>
      <c r="B40" s="132"/>
      <c r="C40" s="132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4"/>
      <c r="U40" s="49"/>
      <c r="AC40" s="8"/>
      <c r="AO40" s="9"/>
      <c r="AW40" s="48"/>
      <c r="AY40" s="17"/>
      <c r="AZ40" s="13"/>
      <c r="BA40" s="13"/>
      <c r="BB40" s="13"/>
      <c r="BC40" s="13"/>
      <c r="BD40" s="13"/>
      <c r="BE40" s="13"/>
      <c r="BF40" s="13"/>
      <c r="BG40" s="13"/>
      <c r="BO40" s="132"/>
      <c r="BP40" s="132"/>
      <c r="BQ40" s="137"/>
    </row>
    <row r="41" spans="1:69" ht="9" customHeight="1" x14ac:dyDescent="0.2">
      <c r="A41" s="156"/>
      <c r="B41" s="31"/>
      <c r="C41" s="31"/>
      <c r="S41" s="8"/>
      <c r="U41" s="49"/>
      <c r="AC41" s="8"/>
      <c r="AO41" s="9"/>
      <c r="AW41" s="48"/>
      <c r="AY41" s="9"/>
      <c r="BO41" s="31"/>
      <c r="BP41" s="31"/>
      <c r="BQ41" s="129"/>
    </row>
    <row r="42" spans="1:69" ht="9" customHeight="1" x14ac:dyDescent="0.2">
      <c r="A42" s="156"/>
      <c r="B42" s="31"/>
      <c r="C42" s="31"/>
      <c r="P42" s="132"/>
      <c r="Q42" s="132"/>
      <c r="R42" s="132"/>
      <c r="S42" s="8"/>
      <c r="U42" s="49"/>
      <c r="AC42" s="8"/>
      <c r="AO42" s="9"/>
      <c r="AW42" s="48"/>
      <c r="AY42" s="9"/>
      <c r="AZ42" s="132"/>
      <c r="BA42" s="132"/>
      <c r="BB42" s="132"/>
      <c r="BO42" s="31"/>
      <c r="BP42" s="31"/>
      <c r="BQ42" s="129"/>
    </row>
    <row r="43" spans="1:69" ht="12.75" customHeight="1" x14ac:dyDescent="0.2">
      <c r="A43" s="46"/>
      <c r="B43" s="31"/>
      <c r="C43" s="31"/>
      <c r="O43" s="45"/>
      <c r="P43" s="132"/>
      <c r="Q43" s="132"/>
      <c r="R43" s="132"/>
      <c r="S43" s="8"/>
      <c r="T43" s="13"/>
      <c r="U43" s="50"/>
      <c r="V43" s="13"/>
      <c r="W43" s="13"/>
      <c r="X43" s="14"/>
      <c r="AC43" s="8"/>
      <c r="AO43" s="9"/>
      <c r="AT43" s="17"/>
      <c r="AU43" s="13"/>
      <c r="AV43" s="13"/>
      <c r="AW43" s="51"/>
      <c r="AX43" s="13"/>
      <c r="AY43" s="9"/>
      <c r="AZ43" s="132"/>
      <c r="BA43" s="132"/>
      <c r="BB43" s="132"/>
      <c r="BO43" s="31"/>
      <c r="BP43" s="31"/>
    </row>
    <row r="44" spans="1:69" ht="9" customHeight="1" x14ac:dyDescent="0.2">
      <c r="B44" s="31"/>
      <c r="C44" s="31"/>
      <c r="P44" s="134"/>
      <c r="Q44" s="135"/>
      <c r="R44" s="135"/>
      <c r="S44" s="8"/>
      <c r="U44" s="49"/>
      <c r="X44" s="8"/>
      <c r="AC44" s="8"/>
      <c r="AO44" s="9"/>
      <c r="AT44" s="9"/>
      <c r="AW44" s="48"/>
      <c r="AY44" s="9"/>
      <c r="AZ44" s="134"/>
      <c r="BA44" s="135"/>
      <c r="BB44" s="135"/>
      <c r="BO44" s="31"/>
      <c r="BP44" s="31"/>
    </row>
    <row r="45" spans="1:69" ht="9" customHeight="1" x14ac:dyDescent="0.2">
      <c r="A45" s="137"/>
      <c r="B45" s="132">
        <v>7</v>
      </c>
      <c r="C45" s="132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36"/>
      <c r="Q45" s="136"/>
      <c r="R45" s="136"/>
      <c r="S45" s="16"/>
      <c r="U45" s="49"/>
      <c r="X45" s="8"/>
      <c r="AC45" s="8"/>
      <c r="AO45" s="9"/>
      <c r="AT45" s="9"/>
      <c r="AW45" s="48"/>
      <c r="AY45" s="18"/>
      <c r="AZ45" s="136"/>
      <c r="BA45" s="136"/>
      <c r="BB45" s="136"/>
      <c r="BC45" s="15"/>
      <c r="BD45" s="15"/>
      <c r="BE45" s="15"/>
      <c r="BF45" s="15"/>
      <c r="BG45" s="15"/>
      <c r="BO45" s="132">
        <v>17</v>
      </c>
      <c r="BP45" s="132"/>
      <c r="BQ45" s="137"/>
    </row>
    <row r="46" spans="1:69" ht="9" customHeight="1" x14ac:dyDescent="0.2">
      <c r="A46" s="137"/>
      <c r="B46" s="132"/>
      <c r="C46" s="132"/>
      <c r="U46" s="49"/>
      <c r="X46" s="8"/>
      <c r="AC46" s="8"/>
      <c r="AO46" s="9"/>
      <c r="AT46" s="9"/>
      <c r="AW46" s="48"/>
      <c r="BH46" s="13"/>
      <c r="BI46" s="13"/>
      <c r="BJ46" s="13"/>
      <c r="BK46" s="13"/>
      <c r="BL46" s="13"/>
      <c r="BM46" s="13"/>
      <c r="BN46" s="13"/>
      <c r="BO46" s="132"/>
      <c r="BP46" s="132"/>
      <c r="BQ46" s="137"/>
    </row>
    <row r="47" spans="1:69" ht="9" customHeight="1" x14ac:dyDescent="0.2">
      <c r="A47" s="129"/>
      <c r="B47" s="31"/>
      <c r="C47" s="31"/>
      <c r="U47" s="49"/>
      <c r="X47" s="8"/>
      <c r="AC47" s="8"/>
      <c r="AO47" s="9"/>
      <c r="AT47" s="9"/>
      <c r="AW47" s="48"/>
      <c r="BO47" s="31"/>
      <c r="BP47" s="31"/>
      <c r="BQ47" s="129"/>
    </row>
    <row r="48" spans="1:69" ht="9" customHeight="1" x14ac:dyDescent="0.2">
      <c r="A48" s="129"/>
      <c r="B48" s="31"/>
      <c r="C48" s="31"/>
      <c r="U48" s="49"/>
      <c r="X48" s="8"/>
      <c r="AC48" s="8"/>
      <c r="AO48" s="9"/>
      <c r="AT48" s="9"/>
      <c r="AW48" s="48"/>
      <c r="BO48" s="31"/>
      <c r="BP48" s="31"/>
      <c r="BQ48" s="129"/>
    </row>
    <row r="49" spans="1:69" ht="9" customHeight="1" x14ac:dyDescent="0.2">
      <c r="B49" s="31"/>
      <c r="C49" s="31"/>
      <c r="U49" s="49"/>
      <c r="X49" s="8"/>
      <c r="AC49" s="8"/>
      <c r="AO49" s="9"/>
      <c r="AT49" s="9"/>
      <c r="AW49" s="48"/>
      <c r="BO49" s="31"/>
      <c r="BP49" s="31"/>
    </row>
    <row r="50" spans="1:69" ht="9" customHeight="1" x14ac:dyDescent="0.2">
      <c r="B50" s="31"/>
      <c r="C50" s="31"/>
      <c r="U50" s="49"/>
      <c r="X50" s="8"/>
      <c r="AC50" s="8"/>
      <c r="AO50" s="9"/>
      <c r="AT50" s="9"/>
      <c r="AW50" s="48"/>
      <c r="BO50" s="31"/>
      <c r="BP50" s="31"/>
    </row>
    <row r="51" spans="1:69" ht="9" customHeight="1" x14ac:dyDescent="0.2">
      <c r="A51" s="137"/>
      <c r="B51" s="132">
        <v>8</v>
      </c>
      <c r="C51" s="132"/>
      <c r="U51" s="141"/>
      <c r="V51" s="132"/>
      <c r="W51" s="132"/>
      <c r="X51" s="8"/>
      <c r="Y51" s="15"/>
      <c r="Z51" s="15"/>
      <c r="AA51" s="15"/>
      <c r="AB51" s="15"/>
      <c r="AC51" s="16"/>
      <c r="AO51" s="18"/>
      <c r="AP51" s="15"/>
      <c r="AQ51" s="15"/>
      <c r="AR51" s="15"/>
      <c r="AS51" s="15"/>
      <c r="AT51" s="9"/>
      <c r="AU51" s="132"/>
      <c r="AV51" s="132"/>
      <c r="AW51" s="142"/>
      <c r="BH51" s="15"/>
      <c r="BI51" s="15"/>
      <c r="BJ51" s="15"/>
      <c r="BK51" s="15"/>
      <c r="BL51" s="15"/>
      <c r="BM51" s="15"/>
      <c r="BN51" s="15"/>
      <c r="BO51" s="132">
        <v>18</v>
      </c>
      <c r="BP51" s="132"/>
      <c r="BQ51" s="137"/>
    </row>
    <row r="52" spans="1:69" ht="9" customHeight="1" x14ac:dyDescent="0.2">
      <c r="A52" s="137"/>
      <c r="B52" s="132"/>
      <c r="C52" s="132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4"/>
      <c r="U52" s="141"/>
      <c r="V52" s="132"/>
      <c r="W52" s="132"/>
      <c r="X52" s="8"/>
      <c r="AT52" s="9"/>
      <c r="AU52" s="132"/>
      <c r="AV52" s="132"/>
      <c r="AW52" s="142"/>
      <c r="BD52" s="17"/>
      <c r="BE52" s="13"/>
      <c r="BF52" s="13"/>
      <c r="BG52" s="13"/>
      <c r="BO52" s="132"/>
      <c r="BP52" s="132"/>
      <c r="BQ52" s="137"/>
    </row>
    <row r="53" spans="1:69" ht="9" customHeight="1" x14ac:dyDescent="0.2">
      <c r="A53" s="129"/>
      <c r="N53" s="8"/>
      <c r="U53" s="138"/>
      <c r="V53" s="135"/>
      <c r="W53" s="135"/>
      <c r="X53" s="8"/>
      <c r="AT53" s="9"/>
      <c r="AU53" s="134"/>
      <c r="AV53" s="135"/>
      <c r="AW53" s="140"/>
      <c r="BD53" s="9"/>
      <c r="BQ53" s="129"/>
    </row>
    <row r="54" spans="1:69" ht="9" customHeight="1" x14ac:dyDescent="0.2">
      <c r="A54" s="129"/>
      <c r="K54" s="132"/>
      <c r="L54" s="132"/>
      <c r="M54" s="132"/>
      <c r="N54" s="8"/>
      <c r="U54" s="139"/>
      <c r="V54" s="135"/>
      <c r="W54" s="135"/>
      <c r="X54" s="8"/>
      <c r="AT54" s="9"/>
      <c r="AU54" s="135"/>
      <c r="AV54" s="135"/>
      <c r="AW54" s="140"/>
      <c r="BD54" s="9"/>
      <c r="BE54" s="132"/>
      <c r="BF54" s="132"/>
      <c r="BG54" s="132"/>
      <c r="BQ54" s="129"/>
    </row>
    <row r="55" spans="1:69" ht="9" customHeight="1" x14ac:dyDescent="0.2">
      <c r="K55" s="132"/>
      <c r="L55" s="132"/>
      <c r="M55" s="132"/>
      <c r="N55" s="8"/>
      <c r="O55" s="13"/>
      <c r="P55" s="13"/>
      <c r="Q55" s="13"/>
      <c r="R55" s="13"/>
      <c r="S55" s="14"/>
      <c r="U55" s="49"/>
      <c r="X55" s="8"/>
      <c r="AT55" s="9"/>
      <c r="AW55" s="48"/>
      <c r="AY55" s="17"/>
      <c r="AZ55" s="13"/>
      <c r="BA55" s="13"/>
      <c r="BB55" s="13"/>
      <c r="BC55" s="13"/>
      <c r="BD55" s="9"/>
      <c r="BE55" s="132"/>
      <c r="BF55" s="132"/>
      <c r="BG55" s="132"/>
    </row>
    <row r="56" spans="1:69" ht="9" customHeight="1" x14ac:dyDescent="0.2">
      <c r="K56" s="134"/>
      <c r="L56" s="135"/>
      <c r="M56" s="135"/>
      <c r="N56" s="8"/>
      <c r="S56" s="8"/>
      <c r="U56" s="49"/>
      <c r="X56" s="8"/>
      <c r="AT56" s="9"/>
      <c r="AW56" s="48"/>
      <c r="AY56" s="9"/>
      <c r="BD56" s="9"/>
      <c r="BE56" s="134"/>
      <c r="BF56" s="135"/>
      <c r="BG56" s="135"/>
    </row>
    <row r="57" spans="1:69" ht="9" customHeight="1" x14ac:dyDescent="0.2">
      <c r="A57" s="137"/>
      <c r="B57" s="132">
        <v>9</v>
      </c>
      <c r="C57" s="132"/>
      <c r="D57" s="15"/>
      <c r="E57" s="15"/>
      <c r="F57" s="15"/>
      <c r="G57" s="15"/>
      <c r="H57" s="15"/>
      <c r="I57" s="15"/>
      <c r="J57" s="15"/>
      <c r="K57" s="136"/>
      <c r="L57" s="136"/>
      <c r="M57" s="136"/>
      <c r="N57" s="16"/>
      <c r="S57" s="8"/>
      <c r="U57" s="49"/>
      <c r="X57" s="8"/>
      <c r="AT57" s="9"/>
      <c r="AW57" s="48"/>
      <c r="AY57" s="9"/>
      <c r="BD57" s="18"/>
      <c r="BE57" s="136"/>
      <c r="BF57" s="136"/>
      <c r="BG57" s="136"/>
      <c r="BO57" s="132">
        <v>19</v>
      </c>
      <c r="BP57" s="132"/>
      <c r="BQ57" s="137"/>
    </row>
    <row r="58" spans="1:69" ht="9" customHeight="1" x14ac:dyDescent="0.2">
      <c r="A58" s="137"/>
      <c r="B58" s="132"/>
      <c r="C58" s="132"/>
      <c r="S58" s="8"/>
      <c r="U58" s="49"/>
      <c r="X58" s="8"/>
      <c r="AT58" s="9"/>
      <c r="AW58" s="48"/>
      <c r="AY58" s="9"/>
      <c r="BH58" s="13"/>
      <c r="BI58" s="13"/>
      <c r="BJ58" s="13"/>
      <c r="BK58" s="13"/>
      <c r="BL58" s="13"/>
      <c r="BM58" s="13"/>
      <c r="BN58" s="13"/>
      <c r="BO58" s="132"/>
      <c r="BP58" s="132"/>
      <c r="BQ58" s="137"/>
    </row>
    <row r="59" spans="1:69" ht="9" customHeight="1" x14ac:dyDescent="0.2">
      <c r="A59" s="129"/>
      <c r="B59" s="34"/>
      <c r="C59" s="34"/>
      <c r="P59" s="132"/>
      <c r="Q59" s="132"/>
      <c r="R59" s="132"/>
      <c r="S59" s="8"/>
      <c r="T59" s="15"/>
      <c r="U59" s="52"/>
      <c r="V59" s="15"/>
      <c r="W59" s="15"/>
      <c r="X59" s="16"/>
      <c r="AT59" s="18"/>
      <c r="AU59" s="15"/>
      <c r="AV59" s="15"/>
      <c r="AW59" s="53"/>
      <c r="AX59" s="15"/>
      <c r="AY59" s="9"/>
      <c r="AZ59" s="132"/>
      <c r="BA59" s="132"/>
      <c r="BB59" s="132"/>
      <c r="BO59" s="34"/>
      <c r="BP59" s="34"/>
      <c r="BQ59" s="129"/>
    </row>
    <row r="60" spans="1:69" ht="9" customHeight="1" x14ac:dyDescent="0.2">
      <c r="A60" s="129"/>
      <c r="B60" s="34"/>
      <c r="C60" s="34"/>
      <c r="P60" s="132"/>
      <c r="Q60" s="132"/>
      <c r="R60" s="132"/>
      <c r="S60" s="8"/>
      <c r="U60" s="49"/>
      <c r="AW60" s="48"/>
      <c r="AY60" s="9"/>
      <c r="AZ60" s="132"/>
      <c r="BA60" s="132"/>
      <c r="BB60" s="132"/>
      <c r="BO60" s="34"/>
      <c r="BP60" s="34"/>
      <c r="BQ60" s="129"/>
    </row>
    <row r="61" spans="1:69" ht="9" customHeight="1" x14ac:dyDescent="0.2">
      <c r="B61" s="34"/>
      <c r="C61" s="34"/>
      <c r="P61" s="134"/>
      <c r="Q61" s="135"/>
      <c r="R61" s="135"/>
      <c r="S61" s="8"/>
      <c r="U61" s="49"/>
      <c r="AW61" s="48"/>
      <c r="AY61" s="9"/>
      <c r="AZ61" s="134"/>
      <c r="BA61" s="135"/>
      <c r="BB61" s="135"/>
      <c r="BO61" s="34"/>
      <c r="BP61" s="34"/>
    </row>
    <row r="62" spans="1:69" ht="9" customHeight="1" x14ac:dyDescent="0.2">
      <c r="B62" s="34"/>
      <c r="C62" s="34"/>
      <c r="P62" s="135"/>
      <c r="Q62" s="135"/>
      <c r="R62" s="135"/>
      <c r="S62" s="8"/>
      <c r="U62" s="49"/>
      <c r="AW62" s="48"/>
      <c r="AY62" s="9"/>
      <c r="AZ62" s="135"/>
      <c r="BA62" s="135"/>
      <c r="BB62" s="135"/>
      <c r="BO62" s="34"/>
      <c r="BP62" s="34"/>
    </row>
    <row r="63" spans="1:69" ht="9" customHeight="1" x14ac:dyDescent="0.2">
      <c r="A63" s="137"/>
      <c r="B63" s="132">
        <v>10</v>
      </c>
      <c r="C63" s="132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6"/>
      <c r="U63" s="49"/>
      <c r="AW63" s="48"/>
      <c r="AY63" s="18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32">
        <v>20</v>
      </c>
      <c r="BP63" s="132"/>
      <c r="BQ63" s="137"/>
    </row>
    <row r="64" spans="1:69" ht="9" customHeight="1" x14ac:dyDescent="0.2">
      <c r="A64" s="137"/>
      <c r="B64" s="132"/>
      <c r="C64" s="132"/>
      <c r="U64" s="49"/>
      <c r="AW64" s="48"/>
      <c r="BO64" s="132"/>
      <c r="BP64" s="132"/>
      <c r="BQ64" s="137"/>
    </row>
    <row r="65" spans="1:69" ht="9" customHeight="1" x14ac:dyDescent="0.2">
      <c r="A65" s="154"/>
      <c r="B65" s="31"/>
      <c r="C65" s="31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30"/>
      <c r="AG65" s="130"/>
      <c r="AH65" s="130"/>
      <c r="AI65" s="130"/>
      <c r="AJ65" s="130"/>
      <c r="AK65" s="130"/>
      <c r="AL65" s="130"/>
      <c r="AM65" s="130"/>
      <c r="AN65" s="130"/>
      <c r="AO65" s="130"/>
      <c r="AP65" s="130"/>
      <c r="AQ65" s="130"/>
      <c r="AR65" s="130"/>
      <c r="AS65" s="130"/>
      <c r="AT65" s="130"/>
      <c r="AU65" s="130"/>
      <c r="AV65" s="130"/>
      <c r="AW65" s="130"/>
      <c r="AX65" s="130"/>
      <c r="AY65" s="130"/>
      <c r="AZ65" s="130"/>
      <c r="BA65" s="130"/>
      <c r="BB65" s="130"/>
      <c r="BC65" s="130"/>
      <c r="BD65" s="130"/>
      <c r="BE65" s="130"/>
      <c r="BF65" s="130"/>
      <c r="BG65" s="130"/>
      <c r="BH65" s="130"/>
      <c r="BO65" s="31"/>
      <c r="BP65" s="31"/>
      <c r="BQ65" s="129"/>
    </row>
    <row r="66" spans="1:69" ht="9" customHeight="1" x14ac:dyDescent="0.2">
      <c r="A66" s="154"/>
      <c r="B66" s="31"/>
      <c r="C66" s="31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130"/>
      <c r="AS66" s="130"/>
      <c r="AT66" s="130"/>
      <c r="AU66" s="130"/>
      <c r="AV66" s="130"/>
      <c r="AW66" s="130"/>
      <c r="AX66" s="130"/>
      <c r="AY66" s="130"/>
      <c r="AZ66" s="130"/>
      <c r="BA66" s="130"/>
      <c r="BB66" s="130"/>
      <c r="BC66" s="130"/>
      <c r="BD66" s="130"/>
      <c r="BE66" s="130"/>
      <c r="BF66" s="130"/>
      <c r="BG66" s="130"/>
      <c r="BH66" s="130"/>
      <c r="BO66" s="31"/>
      <c r="BP66" s="31"/>
      <c r="BQ66" s="129"/>
    </row>
    <row r="67" spans="1:69" ht="9" customHeight="1" x14ac:dyDescent="0.2">
      <c r="A67" s="43"/>
      <c r="B67" s="31"/>
      <c r="C67" s="31"/>
      <c r="H67" s="130" t="s">
        <v>82</v>
      </c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  <c r="AK67" s="130"/>
      <c r="AL67" s="130"/>
      <c r="AM67" s="130"/>
      <c r="AN67" s="130"/>
      <c r="AO67" s="130"/>
      <c r="AP67" s="130"/>
      <c r="AQ67" s="130"/>
      <c r="AR67" s="130"/>
      <c r="AS67" s="130"/>
      <c r="AT67" s="130"/>
      <c r="AU67" s="130"/>
      <c r="AV67" s="130"/>
      <c r="AW67" s="130"/>
      <c r="AX67" s="130"/>
      <c r="AY67" s="130"/>
      <c r="AZ67" s="130"/>
      <c r="BA67" s="130"/>
      <c r="BB67" s="130"/>
      <c r="BC67" s="130"/>
      <c r="BD67" s="130"/>
      <c r="BE67" s="130"/>
      <c r="BF67" s="130"/>
      <c r="BG67" s="130"/>
      <c r="BH67" s="130"/>
      <c r="BO67" s="31"/>
      <c r="BP67" s="31"/>
      <c r="BQ67" s="42"/>
    </row>
    <row r="68" spans="1:69" ht="9" customHeight="1" x14ac:dyDescent="0.2">
      <c r="A68" s="43"/>
      <c r="B68" s="31"/>
      <c r="C68" s="31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  <c r="AK68" s="130"/>
      <c r="AL68" s="130"/>
      <c r="AM68" s="130"/>
      <c r="AN68" s="130"/>
      <c r="AO68" s="130"/>
      <c r="AP68" s="130"/>
      <c r="AQ68" s="130"/>
      <c r="AR68" s="130"/>
      <c r="AS68" s="130"/>
      <c r="AT68" s="130"/>
      <c r="AU68" s="130"/>
      <c r="AV68" s="130"/>
      <c r="AW68" s="130"/>
      <c r="AX68" s="130"/>
      <c r="AY68" s="130"/>
      <c r="AZ68" s="130"/>
      <c r="BA68" s="130"/>
      <c r="BB68" s="130"/>
      <c r="BC68" s="130"/>
      <c r="BD68" s="130"/>
      <c r="BE68" s="130"/>
      <c r="BF68" s="130"/>
      <c r="BG68" s="130"/>
      <c r="BH68" s="130"/>
      <c r="BO68" s="31"/>
      <c r="BP68" s="31"/>
      <c r="BQ68" s="42"/>
    </row>
    <row r="69" spans="1:69" ht="9" customHeight="1" x14ac:dyDescent="0.2">
      <c r="A69" s="43"/>
      <c r="B69" s="31"/>
      <c r="C69" s="31"/>
      <c r="BO69" s="31"/>
      <c r="BP69" s="31"/>
      <c r="BQ69" s="42"/>
    </row>
    <row r="70" spans="1:69" ht="9" customHeight="1" x14ac:dyDescent="0.2"/>
    <row r="71" spans="1:69" ht="10.5" customHeight="1" x14ac:dyDescent="0.2">
      <c r="A71" s="152" t="s">
        <v>1</v>
      </c>
      <c r="B71" s="153"/>
      <c r="C71" s="153"/>
      <c r="D71" s="153"/>
    </row>
    <row r="72" spans="1:69" ht="10.5" customHeight="1" x14ac:dyDescent="0.2">
      <c r="A72" s="153"/>
      <c r="B72" s="153"/>
      <c r="C72" s="153"/>
      <c r="D72" s="153"/>
    </row>
    <row r="73" spans="1:69" ht="9" customHeight="1" x14ac:dyDescent="0.2">
      <c r="A73" s="153"/>
      <c r="B73" s="153"/>
      <c r="C73" s="153"/>
      <c r="D73" s="153"/>
    </row>
    <row r="74" spans="1:69" ht="9" customHeight="1" x14ac:dyDescent="0.2">
      <c r="A74" s="39"/>
      <c r="B74" s="39"/>
      <c r="C74" s="39"/>
      <c r="D74" s="39"/>
      <c r="U74" s="49"/>
      <c r="AW74" s="48"/>
    </row>
    <row r="75" spans="1:69" ht="9" customHeight="1" x14ac:dyDescent="0.2">
      <c r="A75" s="137"/>
      <c r="B75" s="132">
        <v>1</v>
      </c>
      <c r="C75" s="132"/>
      <c r="U75" s="49"/>
      <c r="AW75" s="48"/>
      <c r="BO75" s="132">
        <v>11</v>
      </c>
      <c r="BP75" s="132"/>
      <c r="BQ75" s="137"/>
    </row>
    <row r="76" spans="1:69" ht="9" customHeight="1" x14ac:dyDescent="0.2">
      <c r="A76" s="137"/>
      <c r="B76" s="132"/>
      <c r="C76" s="132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4"/>
      <c r="U76" s="49"/>
      <c r="AW76" s="48"/>
      <c r="AY76" s="17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2"/>
      <c r="BP76" s="132"/>
      <c r="BQ76" s="137"/>
    </row>
    <row r="77" spans="1:69" ht="9" customHeight="1" x14ac:dyDescent="0.2">
      <c r="A77" s="129"/>
      <c r="B77" s="31"/>
      <c r="C77" s="31"/>
      <c r="S77" s="8"/>
      <c r="U77" s="49"/>
      <c r="AW77" s="48"/>
      <c r="AY77" s="9"/>
      <c r="BO77" s="34"/>
      <c r="BP77" s="34"/>
      <c r="BQ77" s="129"/>
    </row>
    <row r="78" spans="1:69" ht="9" customHeight="1" x14ac:dyDescent="0.2">
      <c r="A78" s="129"/>
      <c r="B78" s="31"/>
      <c r="C78" s="31"/>
      <c r="S78" s="8"/>
      <c r="U78" s="49"/>
      <c r="AW78" s="48"/>
      <c r="AY78" s="9"/>
      <c r="BO78" s="34"/>
      <c r="BP78" s="34"/>
      <c r="BQ78" s="129"/>
    </row>
    <row r="79" spans="1:69" ht="9" customHeight="1" x14ac:dyDescent="0.2">
      <c r="B79" s="31"/>
      <c r="C79" s="31"/>
      <c r="P79" s="132"/>
      <c r="Q79" s="132"/>
      <c r="R79" s="132"/>
      <c r="S79" s="8"/>
      <c r="U79" s="49"/>
      <c r="AW79" s="48"/>
      <c r="AY79" s="9"/>
      <c r="AZ79" s="132"/>
      <c r="BA79" s="132"/>
      <c r="BB79" s="132"/>
      <c r="BO79" s="34"/>
      <c r="BP79" s="34"/>
    </row>
    <row r="80" spans="1:69" ht="9" customHeight="1" x14ac:dyDescent="0.2">
      <c r="B80" s="31"/>
      <c r="C80" s="31"/>
      <c r="P80" s="132"/>
      <c r="Q80" s="132"/>
      <c r="R80" s="132"/>
      <c r="S80" s="8"/>
      <c r="T80" s="13"/>
      <c r="U80" s="50"/>
      <c r="V80" s="13"/>
      <c r="W80" s="13"/>
      <c r="X80" s="14"/>
      <c r="AT80" s="17"/>
      <c r="AU80" s="13"/>
      <c r="AV80" s="13"/>
      <c r="AW80" s="51"/>
      <c r="AX80" s="13"/>
      <c r="AY80" s="9"/>
      <c r="AZ80" s="132"/>
      <c r="BA80" s="132"/>
      <c r="BB80" s="132"/>
      <c r="BO80" s="34"/>
      <c r="BP80" s="34"/>
    </row>
    <row r="81" spans="1:69" ht="9" customHeight="1" x14ac:dyDescent="0.2">
      <c r="A81" s="137"/>
      <c r="B81" s="132">
        <v>2</v>
      </c>
      <c r="C81" s="132"/>
      <c r="P81" s="134"/>
      <c r="Q81" s="135"/>
      <c r="R81" s="135"/>
      <c r="S81" s="8"/>
      <c r="U81" s="49"/>
      <c r="X81" s="8"/>
      <c r="AT81" s="9"/>
      <c r="AW81" s="48"/>
      <c r="AY81" s="9"/>
      <c r="AZ81" s="134"/>
      <c r="BA81" s="135"/>
      <c r="BB81" s="135"/>
      <c r="BO81" s="132">
        <v>12</v>
      </c>
      <c r="BP81" s="132"/>
      <c r="BQ81" s="137"/>
    </row>
    <row r="82" spans="1:69" ht="9" customHeight="1" x14ac:dyDescent="0.2">
      <c r="A82" s="137"/>
      <c r="B82" s="132"/>
      <c r="C82" s="132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4"/>
      <c r="P82" s="135"/>
      <c r="Q82" s="135"/>
      <c r="R82" s="135"/>
      <c r="S82" s="8"/>
      <c r="U82" s="49"/>
      <c r="X82" s="8"/>
      <c r="AT82" s="9"/>
      <c r="AW82" s="48"/>
      <c r="AY82" s="9"/>
      <c r="AZ82" s="135"/>
      <c r="BA82" s="135"/>
      <c r="BB82" s="135"/>
      <c r="BD82" s="17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2"/>
      <c r="BP82" s="132"/>
      <c r="BQ82" s="137"/>
    </row>
    <row r="83" spans="1:69" ht="9" customHeight="1" x14ac:dyDescent="0.2">
      <c r="A83" s="129"/>
      <c r="B83" s="31"/>
      <c r="C83" s="31"/>
      <c r="N83" s="8"/>
      <c r="S83" s="8"/>
      <c r="U83" s="49"/>
      <c r="X83" s="8"/>
      <c r="AT83" s="9"/>
      <c r="AW83" s="48"/>
      <c r="AY83" s="9"/>
      <c r="BD83" s="9"/>
      <c r="BO83" s="31"/>
      <c r="BP83" s="31"/>
      <c r="BQ83" s="129"/>
    </row>
    <row r="84" spans="1:69" ht="9" customHeight="1" x14ac:dyDescent="0.2">
      <c r="A84" s="129"/>
      <c r="B84" s="31"/>
      <c r="C84" s="31"/>
      <c r="K84" s="132"/>
      <c r="L84" s="132"/>
      <c r="M84" s="132"/>
      <c r="N84" s="8"/>
      <c r="O84" s="15"/>
      <c r="P84" s="15"/>
      <c r="Q84" s="15"/>
      <c r="R84" s="15"/>
      <c r="S84" s="16"/>
      <c r="U84" s="49"/>
      <c r="X84" s="8"/>
      <c r="AT84" s="9"/>
      <c r="AW84" s="48"/>
      <c r="AY84" s="18"/>
      <c r="AZ84" s="15"/>
      <c r="BA84" s="15"/>
      <c r="BB84" s="15"/>
      <c r="BC84" s="15"/>
      <c r="BD84" s="9"/>
      <c r="BE84" s="132"/>
      <c r="BF84" s="132"/>
      <c r="BG84" s="132"/>
      <c r="BO84" s="31"/>
      <c r="BP84" s="31"/>
      <c r="BQ84" s="129"/>
    </row>
    <row r="85" spans="1:69" ht="9" customHeight="1" x14ac:dyDescent="0.2">
      <c r="B85" s="31"/>
      <c r="C85" s="31"/>
      <c r="K85" s="132"/>
      <c r="L85" s="132"/>
      <c r="M85" s="132"/>
      <c r="N85" s="8"/>
      <c r="U85" s="49"/>
      <c r="X85" s="8"/>
      <c r="AT85" s="9"/>
      <c r="AW85" s="48"/>
      <c r="BD85" s="9"/>
      <c r="BE85" s="132"/>
      <c r="BF85" s="132"/>
      <c r="BG85" s="132"/>
      <c r="BO85" s="31"/>
      <c r="BP85" s="31"/>
    </row>
    <row r="86" spans="1:69" ht="9" customHeight="1" x14ac:dyDescent="0.2">
      <c r="B86" s="31"/>
      <c r="C86" s="31"/>
      <c r="K86" s="134"/>
      <c r="L86" s="135"/>
      <c r="M86" s="135"/>
      <c r="N86" s="8"/>
      <c r="U86" s="49"/>
      <c r="X86" s="8"/>
      <c r="AT86" s="9"/>
      <c r="AW86" s="48"/>
      <c r="BD86" s="9"/>
      <c r="BE86" s="134"/>
      <c r="BF86" s="135"/>
      <c r="BG86" s="135"/>
      <c r="BO86" s="31"/>
      <c r="BP86" s="31"/>
    </row>
    <row r="87" spans="1:69" ht="9" customHeight="1" x14ac:dyDescent="0.2">
      <c r="A87" s="137"/>
      <c r="B87" s="132">
        <v>3</v>
      </c>
      <c r="C87" s="132"/>
      <c r="D87" s="15"/>
      <c r="E87" s="15"/>
      <c r="F87" s="15"/>
      <c r="G87" s="15"/>
      <c r="H87" s="15"/>
      <c r="I87" s="15"/>
      <c r="J87" s="15"/>
      <c r="K87" s="136"/>
      <c r="L87" s="136"/>
      <c r="M87" s="136"/>
      <c r="N87" s="16"/>
      <c r="U87" s="141"/>
      <c r="V87" s="132"/>
      <c r="W87" s="132"/>
      <c r="X87" s="8"/>
      <c r="AT87" s="9"/>
      <c r="AU87" s="132"/>
      <c r="AV87" s="132"/>
      <c r="AW87" s="142"/>
      <c r="BD87" s="18"/>
      <c r="BE87" s="136"/>
      <c r="BF87" s="136"/>
      <c r="BG87" s="136"/>
      <c r="BH87" s="15"/>
      <c r="BI87" s="15"/>
      <c r="BJ87" s="15"/>
      <c r="BK87" s="15"/>
      <c r="BL87" s="15"/>
      <c r="BM87" s="15"/>
      <c r="BN87" s="15"/>
      <c r="BO87" s="132">
        <v>13</v>
      </c>
      <c r="BP87" s="132"/>
      <c r="BQ87" s="137"/>
    </row>
    <row r="88" spans="1:69" ht="9" customHeight="1" x14ac:dyDescent="0.2">
      <c r="A88" s="137"/>
      <c r="B88" s="132"/>
      <c r="C88" s="132"/>
      <c r="U88" s="141"/>
      <c r="V88" s="132"/>
      <c r="W88" s="132"/>
      <c r="X88" s="8"/>
      <c r="Y88" s="13"/>
      <c r="Z88" s="13"/>
      <c r="AA88" s="13"/>
      <c r="AB88" s="13"/>
      <c r="AC88" s="14"/>
      <c r="AO88" s="17"/>
      <c r="AP88" s="13"/>
      <c r="AQ88" s="13"/>
      <c r="AR88" s="13"/>
      <c r="AS88" s="13"/>
      <c r="AT88" s="9"/>
      <c r="AU88" s="132"/>
      <c r="AV88" s="132"/>
      <c r="AW88" s="142"/>
      <c r="BO88" s="132"/>
      <c r="BP88" s="132"/>
      <c r="BQ88" s="137"/>
    </row>
    <row r="89" spans="1:69" ht="9" customHeight="1" x14ac:dyDescent="0.2">
      <c r="A89" s="129"/>
      <c r="B89" s="31"/>
      <c r="C89" s="31"/>
      <c r="U89" s="138"/>
      <c r="V89" s="135"/>
      <c r="W89" s="135"/>
      <c r="X89" s="8"/>
      <c r="AC89" s="8"/>
      <c r="AO89" s="9"/>
      <c r="AT89" s="9"/>
      <c r="AU89" s="134"/>
      <c r="AV89" s="135"/>
      <c r="AW89" s="140"/>
      <c r="BO89" s="31"/>
      <c r="BP89" s="31"/>
      <c r="BQ89" s="129"/>
    </row>
    <row r="90" spans="1:69" ht="9" customHeight="1" x14ac:dyDescent="0.2">
      <c r="A90" s="129"/>
      <c r="B90" s="31"/>
      <c r="C90" s="31"/>
      <c r="U90" s="139"/>
      <c r="V90" s="135"/>
      <c r="W90" s="135"/>
      <c r="X90" s="8"/>
      <c r="AC90" s="8"/>
      <c r="AO90" s="9"/>
      <c r="AT90" s="9"/>
      <c r="AU90" s="135"/>
      <c r="AV90" s="135"/>
      <c r="AW90" s="140"/>
      <c r="BO90" s="31"/>
      <c r="BP90" s="31"/>
      <c r="BQ90" s="129"/>
    </row>
    <row r="91" spans="1:69" ht="9" customHeight="1" x14ac:dyDescent="0.2">
      <c r="B91" s="31"/>
      <c r="C91" s="31"/>
      <c r="U91" s="49"/>
      <c r="X91" s="8"/>
      <c r="AC91" s="8"/>
      <c r="AO91" s="9"/>
      <c r="AT91" s="9"/>
      <c r="AW91" s="48"/>
      <c r="BO91" s="31"/>
      <c r="BP91" s="31"/>
    </row>
    <row r="92" spans="1:69" ht="9" customHeight="1" x14ac:dyDescent="0.2">
      <c r="B92" s="31"/>
      <c r="C92" s="31"/>
      <c r="U92" s="49"/>
      <c r="X92" s="8"/>
      <c r="AC92" s="8"/>
      <c r="AO92" s="9"/>
      <c r="AT92" s="9"/>
      <c r="AW92" s="48"/>
      <c r="BO92" s="31"/>
      <c r="BP92" s="31"/>
    </row>
    <row r="93" spans="1:69" ht="9" customHeight="1" x14ac:dyDescent="0.2">
      <c r="A93" s="137"/>
      <c r="B93" s="132">
        <v>4</v>
      </c>
      <c r="C93" s="132"/>
      <c r="U93" s="49"/>
      <c r="X93" s="8"/>
      <c r="AC93" s="8"/>
      <c r="AO93" s="9"/>
      <c r="AT93" s="9"/>
      <c r="AW93" s="48"/>
      <c r="BH93" s="15"/>
      <c r="BI93" s="15"/>
      <c r="BJ93" s="15"/>
      <c r="BK93" s="15"/>
      <c r="BL93" s="15"/>
      <c r="BM93" s="15"/>
      <c r="BN93" s="15"/>
      <c r="BO93" s="132">
        <v>14</v>
      </c>
      <c r="BP93" s="132"/>
      <c r="BQ93" s="151"/>
    </row>
    <row r="94" spans="1:69" ht="9" customHeight="1" x14ac:dyDescent="0.2">
      <c r="A94" s="137"/>
      <c r="B94" s="132"/>
      <c r="C94" s="132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4"/>
      <c r="U94" s="49"/>
      <c r="X94" s="8"/>
      <c r="AC94" s="8"/>
      <c r="AO94" s="9"/>
      <c r="AT94" s="9"/>
      <c r="AW94" s="48"/>
      <c r="AY94" s="17"/>
      <c r="AZ94" s="13"/>
      <c r="BA94" s="13"/>
      <c r="BB94" s="13"/>
      <c r="BC94" s="13"/>
      <c r="BD94" s="13"/>
      <c r="BE94" s="13"/>
      <c r="BF94" s="13"/>
      <c r="BG94" s="13"/>
      <c r="BO94" s="132"/>
      <c r="BP94" s="132"/>
      <c r="BQ94" s="151"/>
    </row>
    <row r="95" spans="1:69" ht="9" customHeight="1" x14ac:dyDescent="0.2">
      <c r="A95" s="129"/>
      <c r="B95" s="31"/>
      <c r="C95" s="31"/>
      <c r="S95" s="8"/>
      <c r="U95" s="49"/>
      <c r="X95" s="8"/>
      <c r="AC95" s="8"/>
      <c r="AO95" s="9"/>
      <c r="AT95" s="9"/>
      <c r="AW95" s="48"/>
      <c r="AY95" s="9"/>
      <c r="BO95" s="31"/>
      <c r="BP95" s="31"/>
      <c r="BQ95" s="129"/>
    </row>
    <row r="96" spans="1:69" ht="9" customHeight="1" x14ac:dyDescent="0.2">
      <c r="A96" s="129"/>
      <c r="B96" s="31"/>
      <c r="C96" s="31"/>
      <c r="P96" s="132"/>
      <c r="Q96" s="132"/>
      <c r="R96" s="132"/>
      <c r="S96" s="8"/>
      <c r="T96" s="15"/>
      <c r="U96" s="52"/>
      <c r="V96" s="15"/>
      <c r="W96" s="15"/>
      <c r="X96" s="16"/>
      <c r="AC96" s="8"/>
      <c r="AO96" s="9"/>
      <c r="AT96" s="18"/>
      <c r="AU96" s="15"/>
      <c r="AV96" s="15"/>
      <c r="AW96" s="53"/>
      <c r="AX96" s="15"/>
      <c r="AY96" s="9"/>
      <c r="AZ96" s="132"/>
      <c r="BA96" s="132"/>
      <c r="BB96" s="132"/>
      <c r="BO96" s="31"/>
      <c r="BP96" s="31"/>
      <c r="BQ96" s="129"/>
    </row>
    <row r="97" spans="1:69" ht="9" customHeight="1" x14ac:dyDescent="0.2">
      <c r="B97" s="31"/>
      <c r="C97" s="31"/>
      <c r="P97" s="132"/>
      <c r="Q97" s="132"/>
      <c r="R97" s="132"/>
      <c r="S97" s="8"/>
      <c r="U97" s="49"/>
      <c r="AC97" s="8"/>
      <c r="AO97" s="9"/>
      <c r="AW97" s="48"/>
      <c r="AY97" s="9"/>
      <c r="AZ97" s="132"/>
      <c r="BA97" s="132"/>
      <c r="BB97" s="132"/>
      <c r="BO97" s="31"/>
      <c r="BP97" s="31"/>
    </row>
    <row r="98" spans="1:69" ht="9" customHeight="1" x14ac:dyDescent="0.2">
      <c r="B98" s="31"/>
      <c r="C98" s="31"/>
      <c r="P98" s="134"/>
      <c r="Q98" s="135"/>
      <c r="R98" s="135"/>
      <c r="S98" s="8"/>
      <c r="U98" s="49"/>
      <c r="AC98" s="8"/>
      <c r="AO98" s="9"/>
      <c r="AW98" s="48"/>
      <c r="AY98" s="9"/>
      <c r="AZ98" s="134"/>
      <c r="BA98" s="135"/>
      <c r="BB98" s="135"/>
      <c r="BO98" s="31"/>
      <c r="BP98" s="31"/>
    </row>
    <row r="99" spans="1:69" ht="9" customHeight="1" x14ac:dyDescent="0.2">
      <c r="A99" s="137"/>
      <c r="B99" s="132">
        <v>5</v>
      </c>
      <c r="C99" s="132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36"/>
      <c r="Q99" s="136"/>
      <c r="R99" s="136"/>
      <c r="S99" s="16"/>
      <c r="U99" s="49"/>
      <c r="AC99" s="8"/>
      <c r="AO99" s="9"/>
      <c r="AW99" s="48"/>
      <c r="AY99" s="18"/>
      <c r="AZ99" s="136"/>
      <c r="BA99" s="136"/>
      <c r="BB99" s="136"/>
      <c r="BC99" s="15"/>
      <c r="BD99" s="15"/>
      <c r="BE99" s="15"/>
      <c r="BF99" s="15"/>
      <c r="BG99" s="15"/>
      <c r="BO99" s="132">
        <v>15</v>
      </c>
      <c r="BP99" s="132"/>
      <c r="BQ99" s="137"/>
    </row>
    <row r="100" spans="1:69" ht="9" customHeight="1" x14ac:dyDescent="0.2">
      <c r="A100" s="137"/>
      <c r="B100" s="132"/>
      <c r="C100" s="132"/>
      <c r="U100" s="49"/>
      <c r="AC100" s="8"/>
      <c r="AG100" s="132"/>
      <c r="AH100" s="132"/>
      <c r="AI100" s="132"/>
      <c r="AJ100" s="132"/>
      <c r="AO100" s="9"/>
      <c r="AW100" s="48"/>
      <c r="BH100" s="13"/>
      <c r="BI100" s="13"/>
      <c r="BJ100" s="13"/>
      <c r="BK100" s="13"/>
      <c r="BL100" s="13"/>
      <c r="BM100" s="13"/>
      <c r="BN100" s="13"/>
      <c r="BO100" s="132"/>
      <c r="BP100" s="132"/>
      <c r="BQ100" s="137"/>
    </row>
    <row r="101" spans="1:69" ht="9" customHeight="1" x14ac:dyDescent="0.2">
      <c r="A101" s="129"/>
      <c r="B101" s="31"/>
      <c r="C101" s="31"/>
      <c r="U101" s="49"/>
      <c r="AC101" s="8"/>
      <c r="AG101" s="132"/>
      <c r="AH101" s="132"/>
      <c r="AI101" s="132"/>
      <c r="AJ101" s="132"/>
      <c r="AO101" s="9"/>
      <c r="AW101" s="48"/>
      <c r="BO101" s="31"/>
      <c r="BP101" s="31"/>
      <c r="BQ101" s="129"/>
    </row>
    <row r="102" spans="1:69" ht="9" customHeight="1" x14ac:dyDescent="0.2">
      <c r="A102" s="129"/>
      <c r="B102" s="31"/>
      <c r="C102" s="31"/>
      <c r="U102" s="49"/>
      <c r="Z102" s="132"/>
      <c r="AA102" s="132"/>
      <c r="AB102" s="132"/>
      <c r="AC102" s="150"/>
      <c r="AI102" s="18"/>
      <c r="AO102" s="143"/>
      <c r="AP102" s="132"/>
      <c r="AQ102" s="132"/>
      <c r="AR102" s="132"/>
      <c r="AW102" s="48"/>
      <c r="BO102" s="31"/>
      <c r="BP102" s="31"/>
      <c r="BQ102" s="129"/>
    </row>
    <row r="103" spans="1:69" ht="9" customHeight="1" x14ac:dyDescent="0.2">
      <c r="B103" s="31"/>
      <c r="C103" s="31"/>
      <c r="U103" s="49"/>
      <c r="Z103" s="132"/>
      <c r="AA103" s="132"/>
      <c r="AB103" s="132"/>
      <c r="AC103" s="150"/>
      <c r="AD103" s="17"/>
      <c r="AE103" s="13"/>
      <c r="AF103" s="13"/>
      <c r="AG103" s="144"/>
      <c r="AH103" s="145"/>
      <c r="AI103" s="145"/>
      <c r="AJ103" s="145"/>
      <c r="AK103" s="13"/>
      <c r="AL103" s="13"/>
      <c r="AM103" s="13"/>
      <c r="AN103" s="14"/>
      <c r="AO103" s="143"/>
      <c r="AP103" s="132"/>
      <c r="AQ103" s="132"/>
      <c r="AR103" s="132"/>
      <c r="AW103" s="48"/>
      <c r="BO103" s="31"/>
      <c r="BP103" s="31"/>
    </row>
    <row r="104" spans="1:69" ht="9" customHeight="1" x14ac:dyDescent="0.2">
      <c r="B104" s="31"/>
      <c r="C104" s="31"/>
      <c r="U104" s="49"/>
      <c r="Z104" s="134"/>
      <c r="AA104" s="135"/>
      <c r="AB104" s="135"/>
      <c r="AC104" s="147"/>
      <c r="AG104" s="146"/>
      <c r="AH104" s="146"/>
      <c r="AI104" s="146"/>
      <c r="AJ104" s="146"/>
      <c r="AO104" s="148"/>
      <c r="AP104" s="135"/>
      <c r="AQ104" s="135"/>
      <c r="AR104" s="135"/>
      <c r="AW104" s="48"/>
      <c r="BO104" s="31"/>
      <c r="BP104" s="31"/>
    </row>
    <row r="105" spans="1:69" ht="9" customHeight="1" x14ac:dyDescent="0.2">
      <c r="A105" s="137"/>
      <c r="B105" s="132">
        <v>6</v>
      </c>
      <c r="C105" s="132"/>
      <c r="U105" s="49"/>
      <c r="Z105" s="135"/>
      <c r="AA105" s="135"/>
      <c r="AB105" s="135"/>
      <c r="AC105" s="147"/>
      <c r="AO105" s="149"/>
      <c r="AP105" s="135"/>
      <c r="AQ105" s="135"/>
      <c r="AR105" s="135"/>
      <c r="AW105" s="48"/>
      <c r="BH105" s="15"/>
      <c r="BI105" s="15"/>
      <c r="BJ105" s="15"/>
      <c r="BK105" s="15"/>
      <c r="BL105" s="15"/>
      <c r="BM105" s="15"/>
      <c r="BN105" s="15"/>
      <c r="BO105" s="132">
        <v>16</v>
      </c>
      <c r="BP105" s="132"/>
      <c r="BQ105" s="137"/>
    </row>
    <row r="106" spans="1:69" ht="9" customHeight="1" x14ac:dyDescent="0.2">
      <c r="A106" s="137"/>
      <c r="B106" s="132"/>
      <c r="C106" s="132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4"/>
      <c r="U106" s="49"/>
      <c r="AC106" s="8"/>
      <c r="AO106" s="9"/>
      <c r="AW106" s="48"/>
      <c r="AY106" s="17"/>
      <c r="AZ106" s="13"/>
      <c r="BA106" s="13"/>
      <c r="BB106" s="13"/>
      <c r="BC106" s="13"/>
      <c r="BD106" s="13"/>
      <c r="BE106" s="13"/>
      <c r="BF106" s="13"/>
      <c r="BG106" s="13"/>
      <c r="BO106" s="132"/>
      <c r="BP106" s="132"/>
      <c r="BQ106" s="137"/>
    </row>
    <row r="107" spans="1:69" ht="9" customHeight="1" x14ac:dyDescent="0.2">
      <c r="A107" s="129"/>
      <c r="B107" s="31"/>
      <c r="C107" s="31"/>
      <c r="S107" s="8"/>
      <c r="U107" s="49"/>
      <c r="AC107" s="8"/>
      <c r="AO107" s="9"/>
      <c r="AW107" s="48"/>
      <c r="AY107" s="9"/>
      <c r="BO107" s="31"/>
      <c r="BP107" s="31"/>
      <c r="BQ107" s="129"/>
    </row>
    <row r="108" spans="1:69" ht="9" customHeight="1" x14ac:dyDescent="0.2">
      <c r="A108" s="129"/>
      <c r="B108" s="31"/>
      <c r="C108" s="31"/>
      <c r="O108" s="132"/>
      <c r="P108" s="132"/>
      <c r="Q108" s="132"/>
      <c r="S108" s="8"/>
      <c r="U108" s="49"/>
      <c r="AC108" s="8"/>
      <c r="AO108" s="9"/>
      <c r="AW108" s="48"/>
      <c r="AY108" s="9"/>
      <c r="AZ108" s="132"/>
      <c r="BA108" s="132"/>
      <c r="BB108" s="132"/>
      <c r="BO108" s="31"/>
      <c r="BP108" s="31"/>
      <c r="BQ108" s="129"/>
    </row>
    <row r="109" spans="1:69" ht="9" customHeight="1" x14ac:dyDescent="0.2">
      <c r="B109" s="31"/>
      <c r="C109" s="31"/>
      <c r="O109" s="132"/>
      <c r="P109" s="132"/>
      <c r="Q109" s="132"/>
      <c r="S109" s="8"/>
      <c r="T109" s="13"/>
      <c r="U109" s="50"/>
      <c r="V109" s="13"/>
      <c r="W109" s="13"/>
      <c r="X109" s="14"/>
      <c r="AC109" s="8"/>
      <c r="AO109" s="9"/>
      <c r="AT109" s="17"/>
      <c r="AU109" s="13"/>
      <c r="AV109" s="13"/>
      <c r="AW109" s="51"/>
      <c r="AX109" s="13"/>
      <c r="AY109" s="9"/>
      <c r="AZ109" s="132"/>
      <c r="BA109" s="132"/>
      <c r="BB109" s="132"/>
      <c r="BO109" s="31"/>
      <c r="BP109" s="31"/>
    </row>
    <row r="110" spans="1:69" ht="9" customHeight="1" x14ac:dyDescent="0.2">
      <c r="B110" s="31"/>
      <c r="C110" s="31"/>
      <c r="O110" s="134"/>
      <c r="P110" s="135"/>
      <c r="Q110" s="135"/>
      <c r="S110" s="8"/>
      <c r="U110" s="49"/>
      <c r="X110" s="8"/>
      <c r="AC110" s="8"/>
      <c r="AO110" s="9"/>
      <c r="AT110" s="9"/>
      <c r="AW110" s="48"/>
      <c r="AY110" s="9"/>
      <c r="AZ110" s="134"/>
      <c r="BA110" s="135"/>
      <c r="BB110" s="135"/>
      <c r="BO110" s="31"/>
      <c r="BP110" s="31"/>
    </row>
    <row r="111" spans="1:69" ht="9" customHeight="1" x14ac:dyDescent="0.2">
      <c r="A111" s="137"/>
      <c r="B111" s="132">
        <v>7</v>
      </c>
      <c r="C111" s="132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36"/>
      <c r="P111" s="136"/>
      <c r="Q111" s="136"/>
      <c r="R111" s="15"/>
      <c r="S111" s="16"/>
      <c r="U111" s="49"/>
      <c r="X111" s="8"/>
      <c r="AC111" s="8"/>
      <c r="AO111" s="9"/>
      <c r="AT111" s="9"/>
      <c r="AW111" s="48"/>
      <c r="AY111" s="18"/>
      <c r="AZ111" s="136"/>
      <c r="BA111" s="136"/>
      <c r="BB111" s="136"/>
      <c r="BC111" s="15"/>
      <c r="BD111" s="15"/>
      <c r="BE111" s="15"/>
      <c r="BF111" s="15"/>
      <c r="BG111" s="15"/>
      <c r="BO111" s="132">
        <v>17</v>
      </c>
      <c r="BP111" s="132"/>
      <c r="BQ111" s="137"/>
    </row>
    <row r="112" spans="1:69" ht="9" customHeight="1" x14ac:dyDescent="0.2">
      <c r="A112" s="137"/>
      <c r="B112" s="132"/>
      <c r="C112" s="132"/>
      <c r="U112" s="49"/>
      <c r="X112" s="8"/>
      <c r="AC112" s="8"/>
      <c r="AO112" s="9"/>
      <c r="AT112" s="9"/>
      <c r="AW112" s="48"/>
      <c r="BH112" s="13"/>
      <c r="BI112" s="13"/>
      <c r="BJ112" s="13"/>
      <c r="BK112" s="13"/>
      <c r="BL112" s="13"/>
      <c r="BM112" s="13"/>
      <c r="BN112" s="13"/>
      <c r="BO112" s="132"/>
      <c r="BP112" s="132"/>
      <c r="BQ112" s="137"/>
    </row>
    <row r="113" spans="1:69" ht="9" customHeight="1" x14ac:dyDescent="0.2">
      <c r="A113" s="129"/>
      <c r="B113" s="31"/>
      <c r="C113" s="31"/>
      <c r="U113" s="49"/>
      <c r="X113" s="8"/>
      <c r="AC113" s="8"/>
      <c r="AO113" s="9"/>
      <c r="AT113" s="9"/>
      <c r="AW113" s="48"/>
      <c r="BO113" s="31"/>
      <c r="BP113" s="31"/>
      <c r="BQ113" s="129"/>
    </row>
    <row r="114" spans="1:69" ht="9" customHeight="1" x14ac:dyDescent="0.2">
      <c r="A114" s="129"/>
      <c r="B114" s="31"/>
      <c r="C114" s="31"/>
      <c r="U114" s="49"/>
      <c r="X114" s="8"/>
      <c r="AC114" s="8"/>
      <c r="AO114" s="9"/>
      <c r="AT114" s="9"/>
      <c r="AW114" s="48"/>
      <c r="BO114" s="31"/>
      <c r="BP114" s="31"/>
      <c r="BQ114" s="129"/>
    </row>
    <row r="115" spans="1:69" ht="9" customHeight="1" x14ac:dyDescent="0.2">
      <c r="B115" s="31"/>
      <c r="C115" s="31"/>
      <c r="U115" s="49"/>
      <c r="X115" s="8"/>
      <c r="AC115" s="8"/>
      <c r="AO115" s="9"/>
      <c r="AT115" s="9"/>
      <c r="AW115" s="48"/>
      <c r="BO115" s="31"/>
      <c r="BP115" s="31"/>
    </row>
    <row r="116" spans="1:69" ht="9" customHeight="1" x14ac:dyDescent="0.2">
      <c r="B116" s="31"/>
      <c r="C116" s="31"/>
      <c r="U116" s="49"/>
      <c r="X116" s="8"/>
      <c r="AC116" s="8"/>
      <c r="AO116" s="9"/>
      <c r="AT116" s="9"/>
      <c r="AW116" s="48"/>
      <c r="BO116" s="31"/>
      <c r="BP116" s="31"/>
    </row>
    <row r="117" spans="1:69" ht="9" customHeight="1" x14ac:dyDescent="0.2">
      <c r="A117" s="137"/>
      <c r="B117" s="132">
        <v>8</v>
      </c>
      <c r="C117" s="132"/>
      <c r="U117" s="141"/>
      <c r="V117" s="132"/>
      <c r="W117" s="132"/>
      <c r="X117" s="8"/>
      <c r="Y117" s="15"/>
      <c r="Z117" s="15"/>
      <c r="AA117" s="15"/>
      <c r="AB117" s="15"/>
      <c r="AC117" s="16"/>
      <c r="AO117" s="18"/>
      <c r="AP117" s="15"/>
      <c r="AQ117" s="15"/>
      <c r="AR117" s="15"/>
      <c r="AS117" s="15"/>
      <c r="AT117" s="9"/>
      <c r="AU117" s="132"/>
      <c r="AV117" s="132"/>
      <c r="AW117" s="142"/>
      <c r="BH117" s="15"/>
      <c r="BI117" s="15"/>
      <c r="BJ117" s="15"/>
      <c r="BK117" s="15"/>
      <c r="BL117" s="15"/>
      <c r="BM117" s="15"/>
      <c r="BN117" s="15"/>
      <c r="BO117" s="132">
        <v>18</v>
      </c>
      <c r="BP117" s="132"/>
      <c r="BQ117" s="137"/>
    </row>
    <row r="118" spans="1:69" ht="9" customHeight="1" x14ac:dyDescent="0.2">
      <c r="A118" s="137"/>
      <c r="B118" s="132"/>
      <c r="C118" s="132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4"/>
      <c r="U118" s="141"/>
      <c r="V118" s="132"/>
      <c r="W118" s="132"/>
      <c r="X118" s="8"/>
      <c r="AT118" s="9"/>
      <c r="AU118" s="132"/>
      <c r="AV118" s="132"/>
      <c r="AW118" s="142"/>
      <c r="BD118" s="17"/>
      <c r="BE118" s="13"/>
      <c r="BF118" s="13"/>
      <c r="BG118" s="13"/>
      <c r="BO118" s="132"/>
      <c r="BP118" s="132"/>
      <c r="BQ118" s="137"/>
    </row>
    <row r="119" spans="1:69" ht="9" customHeight="1" x14ac:dyDescent="0.2">
      <c r="A119" s="129"/>
      <c r="N119" s="8"/>
      <c r="U119" s="138"/>
      <c r="V119" s="135"/>
      <c r="W119" s="135"/>
      <c r="X119" s="8"/>
      <c r="AT119" s="9"/>
      <c r="AU119" s="134"/>
      <c r="AV119" s="135"/>
      <c r="AW119" s="140"/>
      <c r="BD119" s="9"/>
      <c r="BQ119" s="129"/>
    </row>
    <row r="120" spans="1:69" ht="9" customHeight="1" x14ac:dyDescent="0.2">
      <c r="A120" s="129"/>
      <c r="K120" s="132"/>
      <c r="L120" s="132"/>
      <c r="M120" s="132"/>
      <c r="N120" s="8"/>
      <c r="U120" s="139"/>
      <c r="V120" s="135"/>
      <c r="W120" s="135"/>
      <c r="X120" s="8"/>
      <c r="AT120" s="9"/>
      <c r="AU120" s="135"/>
      <c r="AV120" s="135"/>
      <c r="AW120" s="140"/>
      <c r="BD120" s="9"/>
      <c r="BE120" s="132"/>
      <c r="BF120" s="132"/>
      <c r="BG120" s="132"/>
      <c r="BQ120" s="129"/>
    </row>
    <row r="121" spans="1:69" ht="9" customHeight="1" x14ac:dyDescent="0.2">
      <c r="K121" s="132"/>
      <c r="L121" s="132"/>
      <c r="M121" s="132"/>
      <c r="N121" s="8"/>
      <c r="O121" s="13"/>
      <c r="P121" s="13"/>
      <c r="Q121" s="13"/>
      <c r="R121" s="13"/>
      <c r="S121" s="14"/>
      <c r="U121" s="49"/>
      <c r="X121" s="8"/>
      <c r="AT121" s="9"/>
      <c r="AW121" s="48"/>
      <c r="AY121" s="17"/>
      <c r="AZ121" s="13"/>
      <c r="BA121" s="13"/>
      <c r="BB121" s="13"/>
      <c r="BC121" s="13"/>
      <c r="BD121" s="9"/>
      <c r="BE121" s="132"/>
      <c r="BF121" s="132"/>
      <c r="BG121" s="132"/>
    </row>
    <row r="122" spans="1:69" ht="9" customHeight="1" x14ac:dyDescent="0.2">
      <c r="K122" s="134"/>
      <c r="L122" s="135"/>
      <c r="M122" s="135"/>
      <c r="N122" s="8"/>
      <c r="S122" s="8"/>
      <c r="U122" s="49"/>
      <c r="X122" s="8"/>
      <c r="AT122" s="9"/>
      <c r="AW122" s="48"/>
      <c r="AY122" s="9"/>
      <c r="BD122" s="9"/>
      <c r="BE122" s="134"/>
      <c r="BF122" s="135"/>
      <c r="BG122" s="135"/>
    </row>
    <row r="123" spans="1:69" ht="9" customHeight="1" x14ac:dyDescent="0.2">
      <c r="A123" s="137"/>
      <c r="B123" s="132">
        <v>9</v>
      </c>
      <c r="C123" s="132"/>
      <c r="D123" s="15"/>
      <c r="E123" s="15"/>
      <c r="F123" s="15"/>
      <c r="G123" s="15"/>
      <c r="H123" s="15"/>
      <c r="I123" s="15"/>
      <c r="J123" s="15"/>
      <c r="K123" s="136"/>
      <c r="L123" s="136"/>
      <c r="M123" s="136"/>
      <c r="N123" s="16"/>
      <c r="S123" s="8"/>
      <c r="U123" s="49"/>
      <c r="X123" s="8"/>
      <c r="AT123" s="9"/>
      <c r="AW123" s="48"/>
      <c r="AY123" s="9"/>
      <c r="BD123" s="18"/>
      <c r="BE123" s="136"/>
      <c r="BF123" s="136"/>
      <c r="BG123" s="136"/>
      <c r="BO123" s="132">
        <v>19</v>
      </c>
      <c r="BP123" s="132"/>
      <c r="BQ123" s="133"/>
    </row>
    <row r="124" spans="1:69" ht="9" customHeight="1" x14ac:dyDescent="0.2">
      <c r="A124" s="137"/>
      <c r="B124" s="132"/>
      <c r="C124" s="132"/>
      <c r="S124" s="8"/>
      <c r="U124" s="49"/>
      <c r="X124" s="8"/>
      <c r="AT124" s="9"/>
      <c r="AW124" s="48"/>
      <c r="AY124" s="9"/>
      <c r="BH124" s="13"/>
      <c r="BI124" s="13"/>
      <c r="BJ124" s="13"/>
      <c r="BK124" s="13"/>
      <c r="BL124" s="13"/>
      <c r="BM124" s="13"/>
      <c r="BN124" s="13"/>
      <c r="BO124" s="132"/>
      <c r="BP124" s="132"/>
      <c r="BQ124" s="133"/>
    </row>
    <row r="125" spans="1:69" ht="9" customHeight="1" x14ac:dyDescent="0.2">
      <c r="A125" s="129"/>
      <c r="B125" s="34"/>
      <c r="C125" s="34"/>
      <c r="P125" s="132"/>
      <c r="Q125" s="132"/>
      <c r="R125" s="132"/>
      <c r="S125" s="8"/>
      <c r="T125" s="15"/>
      <c r="U125" s="52"/>
      <c r="V125" s="15"/>
      <c r="W125" s="15"/>
      <c r="X125" s="16"/>
      <c r="AT125" s="18"/>
      <c r="AU125" s="15"/>
      <c r="AV125" s="15"/>
      <c r="AW125" s="53"/>
      <c r="AX125" s="15"/>
      <c r="AY125" s="9"/>
      <c r="AZ125" s="132"/>
      <c r="BA125" s="132"/>
      <c r="BB125" s="132"/>
      <c r="BO125" s="34"/>
      <c r="BP125" s="34"/>
      <c r="BQ125" s="129"/>
    </row>
    <row r="126" spans="1:69" ht="9" customHeight="1" x14ac:dyDescent="0.2">
      <c r="A126" s="129"/>
      <c r="B126" s="34"/>
      <c r="C126" s="34"/>
      <c r="P126" s="132"/>
      <c r="Q126" s="132"/>
      <c r="R126" s="132"/>
      <c r="S126" s="8"/>
      <c r="U126" s="49"/>
      <c r="AW126" s="48"/>
      <c r="AY126" s="9"/>
      <c r="AZ126" s="132"/>
      <c r="BA126" s="132"/>
      <c r="BB126" s="132"/>
      <c r="BO126" s="34"/>
      <c r="BP126" s="34"/>
      <c r="BQ126" s="129"/>
    </row>
    <row r="127" spans="1:69" ht="9" customHeight="1" x14ac:dyDescent="0.2">
      <c r="B127" s="34"/>
      <c r="C127" s="34"/>
      <c r="P127" s="134"/>
      <c r="Q127" s="135"/>
      <c r="R127" s="135"/>
      <c r="S127" s="8"/>
      <c r="U127" s="49"/>
      <c r="AW127" s="48"/>
      <c r="AY127" s="9"/>
      <c r="AZ127" s="134"/>
      <c r="BA127" s="135"/>
      <c r="BB127" s="135"/>
      <c r="BO127" s="34"/>
      <c r="BP127" s="34"/>
    </row>
    <row r="128" spans="1:69" ht="9" customHeight="1" x14ac:dyDescent="0.2">
      <c r="B128" s="34"/>
      <c r="C128" s="34"/>
      <c r="P128" s="135"/>
      <c r="Q128" s="135"/>
      <c r="R128" s="135"/>
      <c r="S128" s="8"/>
      <c r="U128" s="49"/>
      <c r="AW128" s="48"/>
      <c r="AY128" s="9"/>
      <c r="AZ128" s="135"/>
      <c r="BA128" s="135"/>
      <c r="BB128" s="135"/>
      <c r="BO128" s="34"/>
      <c r="BP128" s="34"/>
    </row>
    <row r="129" spans="1:69" ht="9" customHeight="1" x14ac:dyDescent="0.2">
      <c r="A129" s="131"/>
      <c r="B129" s="132">
        <v>10</v>
      </c>
      <c r="C129" s="132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6"/>
      <c r="U129" s="49"/>
      <c r="AW129" s="48"/>
      <c r="AY129" s="18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32">
        <v>20</v>
      </c>
      <c r="BP129" s="132"/>
      <c r="BQ129" s="133"/>
    </row>
    <row r="130" spans="1:69" ht="9" customHeight="1" x14ac:dyDescent="0.2">
      <c r="A130" s="131"/>
      <c r="B130" s="132"/>
      <c r="C130" s="132"/>
      <c r="U130" s="49"/>
      <c r="AW130" s="48"/>
      <c r="BO130" s="132"/>
      <c r="BP130" s="132"/>
      <c r="BQ130" s="133"/>
    </row>
    <row r="131" spans="1:69" ht="9" customHeight="1" x14ac:dyDescent="0.2">
      <c r="A131" s="129"/>
      <c r="B131" s="31"/>
      <c r="C131" s="31"/>
      <c r="U131" s="49"/>
      <c r="AW131" s="48"/>
      <c r="BO131" s="31"/>
      <c r="BP131" s="31"/>
      <c r="BQ131" s="129"/>
    </row>
    <row r="132" spans="1:69" ht="9" customHeight="1" x14ac:dyDescent="0.2">
      <c r="A132" s="129"/>
      <c r="B132" s="31"/>
      <c r="C132" s="31"/>
      <c r="U132" s="49"/>
      <c r="AW132" s="48"/>
      <c r="BO132" s="31"/>
      <c r="BP132" s="31"/>
      <c r="BQ132" s="129"/>
    </row>
    <row r="133" spans="1:69" ht="9" customHeight="1" x14ac:dyDescent="0.2">
      <c r="A133" s="42"/>
      <c r="B133" s="31"/>
      <c r="C133" s="31"/>
      <c r="BO133" s="31"/>
      <c r="BP133" s="31"/>
      <c r="BQ133" s="42"/>
    </row>
    <row r="134" spans="1:69" ht="9" customHeight="1" x14ac:dyDescent="0.2">
      <c r="BQ134" s="129"/>
    </row>
    <row r="135" spans="1:69" ht="9" customHeight="1" x14ac:dyDescent="0.2">
      <c r="B135" s="44"/>
      <c r="C135" s="44"/>
      <c r="D135" s="44"/>
      <c r="E135" s="44"/>
      <c r="F135" s="44"/>
      <c r="H135" s="130" t="s">
        <v>84</v>
      </c>
      <c r="I135" s="130"/>
      <c r="J135" s="130"/>
      <c r="K135" s="130"/>
      <c r="L135" s="130"/>
      <c r="M135" s="130"/>
      <c r="N135" s="130"/>
      <c r="O135" s="130"/>
      <c r="P135" s="130"/>
      <c r="Q135" s="130"/>
      <c r="R135" s="130"/>
      <c r="S135" s="130"/>
      <c r="T135" s="130"/>
      <c r="U135" s="130"/>
      <c r="V135" s="130"/>
      <c r="W135" s="130"/>
      <c r="X135" s="130"/>
      <c r="Y135" s="130"/>
      <c r="Z135" s="130"/>
      <c r="AA135" s="130"/>
      <c r="AB135" s="130"/>
      <c r="AC135" s="130"/>
      <c r="AD135" s="130"/>
      <c r="AE135" s="130"/>
      <c r="AF135" s="130"/>
      <c r="AG135" s="130"/>
      <c r="AH135" s="130"/>
      <c r="AI135" s="130"/>
      <c r="AJ135" s="130"/>
      <c r="AK135" s="130"/>
      <c r="AL135" s="130"/>
      <c r="AM135" s="130"/>
      <c r="AN135" s="130"/>
      <c r="AO135" s="130"/>
      <c r="AP135" s="130"/>
      <c r="AQ135" s="130"/>
      <c r="AR135" s="130"/>
      <c r="AS135" s="130"/>
      <c r="AT135" s="130"/>
      <c r="AU135" s="130"/>
      <c r="AV135" s="130"/>
      <c r="AW135" s="130"/>
      <c r="AX135" s="130"/>
      <c r="AY135" s="130"/>
      <c r="AZ135" s="130"/>
      <c r="BA135" s="130"/>
      <c r="BB135" s="130"/>
      <c r="BC135" s="130"/>
      <c r="BD135" s="130"/>
      <c r="BE135" s="130"/>
      <c r="BF135" s="130"/>
      <c r="BG135" s="130"/>
      <c r="BH135" s="130"/>
      <c r="BQ135" s="129"/>
    </row>
    <row r="136" spans="1:69" ht="9" customHeight="1" x14ac:dyDescent="0.2">
      <c r="B136" s="44"/>
      <c r="C136" s="44"/>
      <c r="D136" s="44"/>
      <c r="E136" s="44"/>
      <c r="F136" s="44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  <c r="R136" s="130"/>
      <c r="S136" s="130"/>
      <c r="T136" s="130"/>
      <c r="U136" s="130"/>
      <c r="V136" s="130"/>
      <c r="W136" s="130"/>
      <c r="X136" s="130"/>
      <c r="Y136" s="130"/>
      <c r="Z136" s="130"/>
      <c r="AA136" s="130"/>
      <c r="AB136" s="130"/>
      <c r="AC136" s="130"/>
      <c r="AD136" s="130"/>
      <c r="AE136" s="130"/>
      <c r="AF136" s="130"/>
      <c r="AG136" s="130"/>
      <c r="AH136" s="130"/>
      <c r="AI136" s="130"/>
      <c r="AJ136" s="130"/>
      <c r="AK136" s="130"/>
      <c r="AL136" s="130"/>
      <c r="AM136" s="130"/>
      <c r="AN136" s="130"/>
      <c r="AO136" s="130"/>
      <c r="AP136" s="130"/>
      <c r="AQ136" s="130"/>
      <c r="AR136" s="130"/>
      <c r="AS136" s="130"/>
      <c r="AT136" s="130"/>
      <c r="AU136" s="130"/>
      <c r="AV136" s="130"/>
      <c r="AW136" s="130"/>
      <c r="AX136" s="130"/>
      <c r="AY136" s="130"/>
      <c r="AZ136" s="130"/>
      <c r="BA136" s="130"/>
      <c r="BB136" s="130"/>
      <c r="BC136" s="130"/>
      <c r="BD136" s="130"/>
      <c r="BE136" s="130"/>
      <c r="BF136" s="130"/>
      <c r="BG136" s="130"/>
      <c r="BH136" s="130"/>
    </row>
    <row r="137" spans="1:69" ht="9" customHeight="1" x14ac:dyDescent="0.2"/>
  </sheetData>
  <mergeCells count="206">
    <mergeCell ref="A1:BQ1"/>
    <mergeCell ref="H3:R4"/>
    <mergeCell ref="AD3:AN4"/>
    <mergeCell ref="AZ3:BJ4"/>
    <mergeCell ref="A5:D7"/>
    <mergeCell ref="A9:A10"/>
    <mergeCell ref="B9:C10"/>
    <mergeCell ref="BO9:BP10"/>
    <mergeCell ref="BQ9:BQ10"/>
    <mergeCell ref="A11:A12"/>
    <mergeCell ref="BQ11:BQ12"/>
    <mergeCell ref="P13:R14"/>
    <mergeCell ref="AZ13:BB14"/>
    <mergeCell ref="A15:A16"/>
    <mergeCell ref="B15:C16"/>
    <mergeCell ref="P15:R16"/>
    <mergeCell ref="AZ15:BB16"/>
    <mergeCell ref="BO15:BP16"/>
    <mergeCell ref="BQ15:BQ16"/>
    <mergeCell ref="BO21:BP22"/>
    <mergeCell ref="BQ21:BQ22"/>
    <mergeCell ref="A23:A24"/>
    <mergeCell ref="U23:W24"/>
    <mergeCell ref="AU23:AW24"/>
    <mergeCell ref="BQ23:BQ24"/>
    <mergeCell ref="A17:A18"/>
    <mergeCell ref="BQ17:BQ18"/>
    <mergeCell ref="K18:M19"/>
    <mergeCell ref="BE18:BG19"/>
    <mergeCell ref="K20:M21"/>
    <mergeCell ref="BE20:BG21"/>
    <mergeCell ref="A21:A22"/>
    <mergeCell ref="B21:C22"/>
    <mergeCell ref="U21:W22"/>
    <mergeCell ref="AU21:AW22"/>
    <mergeCell ref="BO33:BP34"/>
    <mergeCell ref="BQ33:BQ34"/>
    <mergeCell ref="AG34:AJ35"/>
    <mergeCell ref="A35:A36"/>
    <mergeCell ref="BQ35:BQ36"/>
    <mergeCell ref="Z36:AC37"/>
    <mergeCell ref="A27:A28"/>
    <mergeCell ref="B27:C28"/>
    <mergeCell ref="BO27:BP28"/>
    <mergeCell ref="BQ27:BQ28"/>
    <mergeCell ref="A29:A30"/>
    <mergeCell ref="BQ29:BQ30"/>
    <mergeCell ref="P30:R31"/>
    <mergeCell ref="AZ30:BB31"/>
    <mergeCell ref="AO36:AR37"/>
    <mergeCell ref="AG37:AJ38"/>
    <mergeCell ref="Z38:AC39"/>
    <mergeCell ref="AO38:AR39"/>
    <mergeCell ref="A39:A40"/>
    <mergeCell ref="B39:C40"/>
    <mergeCell ref="P32:R33"/>
    <mergeCell ref="AZ32:BB33"/>
    <mergeCell ref="A33:A34"/>
    <mergeCell ref="B33:C34"/>
    <mergeCell ref="P44:R45"/>
    <mergeCell ref="AZ44:BB45"/>
    <mergeCell ref="A45:A46"/>
    <mergeCell ref="B45:C46"/>
    <mergeCell ref="BO45:BP46"/>
    <mergeCell ref="BQ45:BQ46"/>
    <mergeCell ref="BO39:BP40"/>
    <mergeCell ref="BQ39:BQ40"/>
    <mergeCell ref="A41:A42"/>
    <mergeCell ref="BQ41:BQ42"/>
    <mergeCell ref="P42:R43"/>
    <mergeCell ref="AZ42:BB43"/>
    <mergeCell ref="A53:A54"/>
    <mergeCell ref="U53:W54"/>
    <mergeCell ref="AU53:AW54"/>
    <mergeCell ref="BQ53:BQ54"/>
    <mergeCell ref="K54:M55"/>
    <mergeCell ref="BE54:BG55"/>
    <mergeCell ref="A47:A48"/>
    <mergeCell ref="BQ47:BQ48"/>
    <mergeCell ref="A51:A52"/>
    <mergeCell ref="B51:C52"/>
    <mergeCell ref="U51:W52"/>
    <mergeCell ref="AU51:AW52"/>
    <mergeCell ref="BO51:BP52"/>
    <mergeCell ref="BQ51:BQ52"/>
    <mergeCell ref="A59:A60"/>
    <mergeCell ref="P59:R60"/>
    <mergeCell ref="AZ59:BB60"/>
    <mergeCell ref="BQ59:BQ60"/>
    <mergeCell ref="P61:R62"/>
    <mergeCell ref="AZ61:BB62"/>
    <mergeCell ref="K56:M57"/>
    <mergeCell ref="BE56:BG57"/>
    <mergeCell ref="A57:A58"/>
    <mergeCell ref="B57:C58"/>
    <mergeCell ref="BO57:BP58"/>
    <mergeCell ref="BQ57:BQ58"/>
    <mergeCell ref="H67:BH68"/>
    <mergeCell ref="A71:D73"/>
    <mergeCell ref="A75:A76"/>
    <mergeCell ref="B75:C76"/>
    <mergeCell ref="BO75:BP76"/>
    <mergeCell ref="BQ75:BQ76"/>
    <mergeCell ref="A63:A64"/>
    <mergeCell ref="B63:C64"/>
    <mergeCell ref="BO63:BP64"/>
    <mergeCell ref="BQ63:BQ64"/>
    <mergeCell ref="A65:A66"/>
    <mergeCell ref="H65:BH66"/>
    <mergeCell ref="BQ65:BQ66"/>
    <mergeCell ref="A77:A78"/>
    <mergeCell ref="BQ77:BQ78"/>
    <mergeCell ref="P79:R80"/>
    <mergeCell ref="AZ79:BB80"/>
    <mergeCell ref="A81:A82"/>
    <mergeCell ref="B81:C82"/>
    <mergeCell ref="P81:R82"/>
    <mergeCell ref="AZ81:BB82"/>
    <mergeCell ref="BO81:BP82"/>
    <mergeCell ref="BQ81:BQ82"/>
    <mergeCell ref="A83:A84"/>
    <mergeCell ref="BQ83:BQ84"/>
    <mergeCell ref="K84:M85"/>
    <mergeCell ref="BE84:BG85"/>
    <mergeCell ref="K86:M87"/>
    <mergeCell ref="BE86:BG87"/>
    <mergeCell ref="A87:A88"/>
    <mergeCell ref="B87:C88"/>
    <mergeCell ref="U87:W88"/>
    <mergeCell ref="AU87:AW88"/>
    <mergeCell ref="A93:A94"/>
    <mergeCell ref="B93:C94"/>
    <mergeCell ref="BO93:BP94"/>
    <mergeCell ref="BQ93:BQ94"/>
    <mergeCell ref="A95:A96"/>
    <mergeCell ref="BQ95:BQ96"/>
    <mergeCell ref="P96:R97"/>
    <mergeCell ref="AZ96:BB97"/>
    <mergeCell ref="BO87:BP88"/>
    <mergeCell ref="BQ87:BQ88"/>
    <mergeCell ref="A89:A90"/>
    <mergeCell ref="U89:W90"/>
    <mergeCell ref="AU89:AW90"/>
    <mergeCell ref="BQ89:BQ90"/>
    <mergeCell ref="P98:R99"/>
    <mergeCell ref="AZ98:BB99"/>
    <mergeCell ref="A99:A100"/>
    <mergeCell ref="B99:C100"/>
    <mergeCell ref="BO99:BP100"/>
    <mergeCell ref="BQ99:BQ100"/>
    <mergeCell ref="AG100:AJ101"/>
    <mergeCell ref="A101:A102"/>
    <mergeCell ref="BQ101:BQ102"/>
    <mergeCell ref="Z102:AC103"/>
    <mergeCell ref="BO105:BP106"/>
    <mergeCell ref="BQ105:BQ106"/>
    <mergeCell ref="A107:A108"/>
    <mergeCell ref="BQ107:BQ108"/>
    <mergeCell ref="O108:Q109"/>
    <mergeCell ref="AZ108:BB109"/>
    <mergeCell ref="AO102:AR103"/>
    <mergeCell ref="AG103:AJ104"/>
    <mergeCell ref="Z104:AC105"/>
    <mergeCell ref="AO104:AR105"/>
    <mergeCell ref="A105:A106"/>
    <mergeCell ref="B105:C106"/>
    <mergeCell ref="A113:A114"/>
    <mergeCell ref="BQ113:BQ114"/>
    <mergeCell ref="A117:A118"/>
    <mergeCell ref="B117:C118"/>
    <mergeCell ref="U117:W118"/>
    <mergeCell ref="AU117:AW118"/>
    <mergeCell ref="BO117:BP118"/>
    <mergeCell ref="BQ117:BQ118"/>
    <mergeCell ref="O110:Q111"/>
    <mergeCell ref="AZ110:BB111"/>
    <mergeCell ref="A111:A112"/>
    <mergeCell ref="B111:C112"/>
    <mergeCell ref="BO111:BP112"/>
    <mergeCell ref="BQ111:BQ112"/>
    <mergeCell ref="K122:M123"/>
    <mergeCell ref="BE122:BG123"/>
    <mergeCell ref="A123:A124"/>
    <mergeCell ref="B123:C124"/>
    <mergeCell ref="BO123:BP124"/>
    <mergeCell ref="BQ123:BQ124"/>
    <mergeCell ref="A119:A120"/>
    <mergeCell ref="U119:W120"/>
    <mergeCell ref="AU119:AW120"/>
    <mergeCell ref="BQ119:BQ120"/>
    <mergeCell ref="K120:M121"/>
    <mergeCell ref="BE120:BG121"/>
    <mergeCell ref="BQ134:BQ135"/>
    <mergeCell ref="H135:BH136"/>
    <mergeCell ref="A129:A130"/>
    <mergeCell ref="B129:C130"/>
    <mergeCell ref="BO129:BP130"/>
    <mergeCell ref="BQ129:BQ130"/>
    <mergeCell ref="A131:A132"/>
    <mergeCell ref="BQ131:BQ132"/>
    <mergeCell ref="A125:A126"/>
    <mergeCell ref="P125:R126"/>
    <mergeCell ref="AZ125:BB126"/>
    <mergeCell ref="BQ125:BQ126"/>
    <mergeCell ref="P127:R128"/>
    <mergeCell ref="AZ127:BB128"/>
  </mergeCells>
  <phoneticPr fontId="3"/>
  <printOptions horizontalCentered="1"/>
  <pageMargins left="0.39370078740157483" right="0.31496062992125984" top="0.51181102362204722" bottom="0.27559055118110237" header="0.35433070866141736" footer="0.23622047244094491"/>
  <pageSetup paperSize="9" scale="65" orientation="portrait" errors="blank" r:id="rId1"/>
  <headerFooter alignWithMargins="0"/>
  <rowBreaks count="1" manualBreakCount="1">
    <brk id="38" max="6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D8EAC-A59F-4784-9108-A65E2A013CE8}">
  <sheetPr>
    <pageSetUpPr fitToPage="1"/>
  </sheetPr>
  <dimension ref="A1:J24"/>
  <sheetViews>
    <sheetView topLeftCell="A16" zoomScaleNormal="50" workbookViewId="0">
      <selection activeCell="E16" sqref="E16"/>
    </sheetView>
  </sheetViews>
  <sheetFormatPr defaultRowHeight="19.2" x14ac:dyDescent="0.25"/>
  <cols>
    <col min="1" max="1" width="6.6640625" style="31" customWidth="1"/>
    <col min="2" max="2" width="11.21875" style="57" customWidth="1"/>
    <col min="3" max="3" width="29.6640625" style="93" customWidth="1"/>
    <col min="4" max="4" width="11.33203125" style="56" customWidth="1"/>
    <col min="6" max="6" width="11.21875" style="57" customWidth="1"/>
    <col min="7" max="7" width="30.21875" customWidth="1"/>
    <col min="8" max="8" width="11.33203125" customWidth="1"/>
    <col min="10" max="10" width="15" customWidth="1"/>
  </cols>
  <sheetData>
    <row r="1" spans="1:10" ht="36.75" customHeight="1" x14ac:dyDescent="0.7">
      <c r="C1" s="164" t="s">
        <v>200</v>
      </c>
      <c r="D1" s="164"/>
      <c r="E1" s="164"/>
      <c r="F1" s="164"/>
      <c r="G1" s="72">
        <v>46224</v>
      </c>
    </row>
    <row r="2" spans="1:10" ht="23.25" customHeight="1" x14ac:dyDescent="0.45">
      <c r="B2" s="165" t="s">
        <v>2</v>
      </c>
      <c r="C2" s="165"/>
      <c r="D2" s="165"/>
      <c r="E2" s="68"/>
      <c r="F2" s="165" t="s">
        <v>3</v>
      </c>
      <c r="G2" s="165"/>
      <c r="H2" s="165"/>
    </row>
    <row r="3" spans="1:10" s="68" customFormat="1" ht="35.1" customHeight="1" x14ac:dyDescent="0.45">
      <c r="A3" s="65">
        <v>1</v>
      </c>
      <c r="B3" s="95"/>
      <c r="C3" s="98" t="s">
        <v>26</v>
      </c>
      <c r="D3" s="122" t="s">
        <v>21</v>
      </c>
      <c r="E3" s="96"/>
      <c r="F3" s="95"/>
      <c r="G3" s="78" t="s">
        <v>120</v>
      </c>
      <c r="H3" s="125" t="s">
        <v>22</v>
      </c>
    </row>
    <row r="4" spans="1:10" s="68" customFormat="1" ht="35.1" customHeight="1" x14ac:dyDescent="0.45">
      <c r="A4" s="65">
        <v>2</v>
      </c>
      <c r="B4" s="95"/>
      <c r="C4" s="117" t="s">
        <v>117</v>
      </c>
      <c r="D4" s="123" t="s">
        <v>21</v>
      </c>
      <c r="E4" s="96"/>
      <c r="F4" s="95"/>
      <c r="G4" s="76" t="s">
        <v>121</v>
      </c>
      <c r="H4" s="124" t="s">
        <v>22</v>
      </c>
    </row>
    <row r="5" spans="1:10" s="68" customFormat="1" ht="35.1" customHeight="1" x14ac:dyDescent="0.45">
      <c r="A5" s="65">
        <v>3</v>
      </c>
      <c r="B5" s="95"/>
      <c r="C5" s="118" t="s">
        <v>118</v>
      </c>
      <c r="D5" s="123" t="s">
        <v>119</v>
      </c>
      <c r="E5" s="96"/>
      <c r="F5" s="95"/>
      <c r="G5" s="84" t="s">
        <v>122</v>
      </c>
      <c r="H5" s="124" t="s">
        <v>22</v>
      </c>
    </row>
    <row r="6" spans="1:10" s="68" customFormat="1" ht="35.1" customHeight="1" x14ac:dyDescent="0.45">
      <c r="A6" s="65">
        <v>4</v>
      </c>
      <c r="B6" s="95"/>
      <c r="C6" s="119" t="s">
        <v>35</v>
      </c>
      <c r="D6" s="126" t="s">
        <v>195</v>
      </c>
      <c r="E6" s="96"/>
      <c r="F6" s="95"/>
      <c r="G6" s="84" t="s">
        <v>123</v>
      </c>
      <c r="H6" s="124" t="s">
        <v>124</v>
      </c>
    </row>
    <row r="7" spans="1:10" s="68" customFormat="1" ht="35.1" customHeight="1" x14ac:dyDescent="0.45">
      <c r="A7" s="65">
        <v>5</v>
      </c>
      <c r="B7" s="95"/>
      <c r="C7" s="100" t="s">
        <v>38</v>
      </c>
      <c r="D7" s="126" t="s">
        <v>195</v>
      </c>
      <c r="E7" s="96"/>
      <c r="F7" s="95"/>
      <c r="G7" s="108" t="s">
        <v>139</v>
      </c>
      <c r="H7" s="127" t="s">
        <v>199</v>
      </c>
    </row>
    <row r="8" spans="1:10" s="68" customFormat="1" ht="35.1" customHeight="1" x14ac:dyDescent="0.45">
      <c r="A8" s="65">
        <v>6</v>
      </c>
      <c r="B8" s="95"/>
      <c r="C8" s="110" t="s">
        <v>144</v>
      </c>
      <c r="D8" s="126" t="s">
        <v>196</v>
      </c>
      <c r="E8" s="96"/>
      <c r="F8" s="95"/>
      <c r="G8" s="108" t="s">
        <v>142</v>
      </c>
      <c r="H8" s="127" t="s">
        <v>199</v>
      </c>
    </row>
    <row r="9" spans="1:10" s="68" customFormat="1" ht="35.1" customHeight="1" x14ac:dyDescent="0.45">
      <c r="A9" s="65">
        <v>7</v>
      </c>
      <c r="B9" s="95"/>
      <c r="C9" s="110" t="s">
        <v>148</v>
      </c>
      <c r="D9" s="126" t="s">
        <v>196</v>
      </c>
      <c r="E9" s="96"/>
      <c r="F9" s="95"/>
      <c r="G9" s="100" t="s">
        <v>146</v>
      </c>
      <c r="H9" s="127" t="s">
        <v>13</v>
      </c>
    </row>
    <row r="10" spans="1:10" s="68" customFormat="1" ht="35.1" customHeight="1" x14ac:dyDescent="0.45">
      <c r="A10" s="65">
        <v>8</v>
      </c>
      <c r="B10" s="95"/>
      <c r="C10" s="100" t="s">
        <v>154</v>
      </c>
      <c r="D10" s="126" t="s">
        <v>197</v>
      </c>
      <c r="E10" s="96"/>
      <c r="F10" s="95"/>
      <c r="G10" s="100" t="s">
        <v>150</v>
      </c>
      <c r="H10" s="127" t="s">
        <v>13</v>
      </c>
    </row>
    <row r="11" spans="1:10" s="68" customFormat="1" ht="35.1" customHeight="1" x14ac:dyDescent="0.45">
      <c r="A11" s="65">
        <v>9</v>
      </c>
      <c r="B11" s="95"/>
      <c r="C11" s="100" t="s">
        <v>156</v>
      </c>
      <c r="D11" s="126" t="s">
        <v>197</v>
      </c>
      <c r="E11" s="96"/>
      <c r="F11" s="95"/>
      <c r="G11" s="100" t="s">
        <v>152</v>
      </c>
      <c r="H11" s="127" t="s">
        <v>13</v>
      </c>
      <c r="J11" s="73"/>
    </row>
    <row r="12" spans="1:10" s="68" customFormat="1" ht="35.1" customHeight="1" x14ac:dyDescent="0.45">
      <c r="A12" s="65">
        <v>10</v>
      </c>
      <c r="B12" s="95"/>
      <c r="C12" s="100" t="s">
        <v>50</v>
      </c>
      <c r="D12" s="126" t="s">
        <v>198</v>
      </c>
      <c r="E12" s="96"/>
      <c r="F12" s="95"/>
      <c r="G12" s="100" t="s">
        <v>156</v>
      </c>
      <c r="H12" s="127" t="s">
        <v>14</v>
      </c>
    </row>
    <row r="13" spans="1:10" s="68" customFormat="1" ht="35.1" customHeight="1" x14ac:dyDescent="0.45">
      <c r="A13" s="65">
        <v>11</v>
      </c>
      <c r="B13" s="95"/>
      <c r="C13" s="100" t="s">
        <v>163</v>
      </c>
      <c r="D13" s="126" t="s">
        <v>198</v>
      </c>
      <c r="E13" s="96"/>
      <c r="F13" s="95"/>
      <c r="G13" s="100" t="s">
        <v>159</v>
      </c>
      <c r="H13" s="127" t="s">
        <v>14</v>
      </c>
    </row>
    <row r="14" spans="1:10" s="68" customFormat="1" ht="35.1" customHeight="1" x14ac:dyDescent="0.45">
      <c r="A14" s="65">
        <v>12</v>
      </c>
      <c r="B14" s="95"/>
      <c r="C14" s="104" t="s">
        <v>166</v>
      </c>
      <c r="D14" s="126" t="s">
        <v>18</v>
      </c>
      <c r="E14" s="96"/>
      <c r="F14" s="95"/>
      <c r="G14" s="100" t="s">
        <v>54</v>
      </c>
      <c r="H14" s="127" t="s">
        <v>15</v>
      </c>
    </row>
    <row r="15" spans="1:10" s="68" customFormat="1" ht="35.1" customHeight="1" x14ac:dyDescent="0.45">
      <c r="A15" s="65">
        <v>13</v>
      </c>
      <c r="B15" s="95"/>
      <c r="C15" s="104" t="s">
        <v>170</v>
      </c>
      <c r="D15" s="126" t="s">
        <v>18</v>
      </c>
      <c r="E15" s="96"/>
      <c r="F15" s="95"/>
      <c r="G15" s="100" t="s">
        <v>273</v>
      </c>
      <c r="H15" s="127" t="s">
        <v>15</v>
      </c>
    </row>
    <row r="16" spans="1:10" s="68" customFormat="1" ht="35.1" customHeight="1" x14ac:dyDescent="0.45">
      <c r="A16" s="65">
        <v>14</v>
      </c>
      <c r="B16" s="95"/>
      <c r="C16" s="104" t="s">
        <v>174</v>
      </c>
      <c r="D16" s="126" t="s">
        <v>18</v>
      </c>
      <c r="E16" s="96"/>
      <c r="F16" s="95"/>
      <c r="G16" s="104" t="s">
        <v>168</v>
      </c>
      <c r="H16" s="127" t="s">
        <v>16</v>
      </c>
    </row>
    <row r="17" spans="1:8" s="68" customFormat="1" ht="35.1" customHeight="1" x14ac:dyDescent="0.45">
      <c r="A17" s="65">
        <v>15</v>
      </c>
      <c r="B17" s="95"/>
      <c r="C17" s="104" t="s">
        <v>191</v>
      </c>
      <c r="D17" s="126" t="s">
        <v>18</v>
      </c>
      <c r="E17" s="96"/>
      <c r="F17" s="95"/>
      <c r="G17" s="104" t="s">
        <v>275</v>
      </c>
      <c r="H17" s="127" t="s">
        <v>16</v>
      </c>
    </row>
    <row r="18" spans="1:8" s="68" customFormat="1" ht="35.1" customHeight="1" x14ac:dyDescent="0.45">
      <c r="A18" s="65">
        <v>16</v>
      </c>
      <c r="B18" s="95"/>
      <c r="C18" s="104" t="s">
        <v>194</v>
      </c>
      <c r="D18" s="126" t="s">
        <v>18</v>
      </c>
      <c r="E18" s="96"/>
      <c r="F18" s="95"/>
      <c r="G18" s="104" t="s">
        <v>192</v>
      </c>
      <c r="H18" s="127" t="s">
        <v>16</v>
      </c>
    </row>
    <row r="19" spans="1:8" s="68" customFormat="1" ht="35.1" customHeight="1" x14ac:dyDescent="0.45">
      <c r="A19" s="65">
        <v>17</v>
      </c>
      <c r="B19" s="95"/>
      <c r="C19" s="100" t="s">
        <v>176</v>
      </c>
      <c r="D19" s="126" t="s">
        <v>19</v>
      </c>
      <c r="E19" s="96"/>
      <c r="F19" s="95"/>
      <c r="G19" s="104" t="s">
        <v>193</v>
      </c>
      <c r="H19" s="127" t="s">
        <v>16</v>
      </c>
    </row>
    <row r="20" spans="1:8" s="68" customFormat="1" ht="35.1" customHeight="1" x14ac:dyDescent="0.45">
      <c r="A20" s="65">
        <v>18</v>
      </c>
      <c r="B20" s="95"/>
      <c r="C20" s="100" t="s">
        <v>180</v>
      </c>
      <c r="D20" s="126" t="s">
        <v>19</v>
      </c>
      <c r="E20" s="96"/>
      <c r="F20" s="95"/>
      <c r="G20" s="100" t="s">
        <v>178</v>
      </c>
      <c r="H20" s="127" t="s">
        <v>17</v>
      </c>
    </row>
    <row r="21" spans="1:8" s="68" customFormat="1" ht="35.1" customHeight="1" x14ac:dyDescent="0.45">
      <c r="A21" s="65">
        <v>19</v>
      </c>
      <c r="B21" s="95"/>
      <c r="C21" s="100" t="s">
        <v>184</v>
      </c>
      <c r="D21" s="126" t="s">
        <v>19</v>
      </c>
      <c r="E21" s="96"/>
      <c r="F21" s="95"/>
      <c r="G21" s="104" t="s">
        <v>182</v>
      </c>
      <c r="H21" s="127" t="s">
        <v>17</v>
      </c>
    </row>
    <row r="22" spans="1:8" s="68" customFormat="1" ht="35.1" customHeight="1" x14ac:dyDescent="0.45">
      <c r="A22" s="65">
        <v>20</v>
      </c>
      <c r="B22" s="95"/>
      <c r="C22" s="104" t="s">
        <v>188</v>
      </c>
      <c r="D22" s="126" t="s">
        <v>19</v>
      </c>
      <c r="E22" s="96"/>
      <c r="F22" s="95"/>
      <c r="G22" s="114" t="s">
        <v>186</v>
      </c>
      <c r="H22" s="127" t="s">
        <v>17</v>
      </c>
    </row>
    <row r="23" spans="1:8" ht="35.1" customHeight="1" x14ac:dyDescent="0.25"/>
    <row r="24" spans="1:8" ht="35.1" customHeight="1" x14ac:dyDescent="0.25">
      <c r="C24" s="94"/>
    </row>
  </sheetData>
  <mergeCells count="3">
    <mergeCell ref="C1:F1"/>
    <mergeCell ref="B2:D2"/>
    <mergeCell ref="F2:H2"/>
  </mergeCells>
  <phoneticPr fontId="3"/>
  <printOptions horizontalCentered="1"/>
  <pageMargins left="0.19685039370078741" right="0.23622047244094491" top="0.19685039370078741" bottom="0.19685039370078741" header="0.51181102362204722" footer="0.51181102362204722"/>
  <pageSetup paperSize="9" scale="8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6A168-455A-4D41-B932-6543474FEB9C}">
  <sheetPr>
    <tabColor rgb="FFFF0000"/>
  </sheetPr>
  <dimension ref="A1:H27"/>
  <sheetViews>
    <sheetView topLeftCell="A7" workbookViewId="0">
      <selection activeCell="L18" sqref="L18"/>
    </sheetView>
  </sheetViews>
  <sheetFormatPr defaultColWidth="9.6640625" defaultRowHeight="13.2" x14ac:dyDescent="0.2"/>
  <cols>
    <col min="1" max="1" width="11.88671875" style="116" bestFit="1" customWidth="1"/>
    <col min="2" max="2" width="9.77734375" style="116" customWidth="1"/>
    <col min="3" max="3" width="22.44140625" style="116" customWidth="1"/>
    <col min="4" max="4" width="15.109375" style="116" customWidth="1"/>
    <col min="5" max="5" width="11.88671875" style="116" customWidth="1"/>
    <col min="6" max="6" width="9.6640625" style="116"/>
    <col min="7" max="7" width="22.33203125" style="116" customWidth="1"/>
    <col min="8" max="8" width="15.5546875" style="116" bestFit="1" customWidth="1"/>
    <col min="9" max="16384" width="9.6640625" style="116"/>
  </cols>
  <sheetData>
    <row r="1" spans="1:8" s="99" customFormat="1" ht="24.75" customHeight="1" x14ac:dyDescent="0.2">
      <c r="A1" s="178" t="s">
        <v>125</v>
      </c>
      <c r="B1" s="178"/>
      <c r="C1" s="178"/>
      <c r="D1" s="178"/>
      <c r="E1" s="178"/>
      <c r="F1" s="178"/>
      <c r="G1" s="178"/>
      <c r="H1" s="178"/>
    </row>
    <row r="2" spans="1:8" s="99" customFormat="1" ht="24.75" customHeight="1" x14ac:dyDescent="0.2">
      <c r="A2" s="179" t="s">
        <v>126</v>
      </c>
      <c r="B2" s="180"/>
      <c r="C2" s="180"/>
      <c r="D2" s="180"/>
      <c r="E2" s="180"/>
      <c r="F2" s="180"/>
      <c r="G2" s="180"/>
      <c r="H2" s="180"/>
    </row>
    <row r="3" spans="1:8" s="99" customFormat="1" ht="24.75" customHeight="1" x14ac:dyDescent="0.2">
      <c r="A3" s="100"/>
      <c r="B3" s="100"/>
      <c r="C3" s="100" t="s">
        <v>2</v>
      </c>
      <c r="D3" s="101" t="s">
        <v>127</v>
      </c>
      <c r="E3" s="102"/>
      <c r="F3" s="100"/>
      <c r="G3" s="100" t="s">
        <v>3</v>
      </c>
      <c r="H3" s="100" t="s">
        <v>127</v>
      </c>
    </row>
    <row r="4" spans="1:8" s="99" customFormat="1" ht="24.75" customHeight="1" x14ac:dyDescent="0.2">
      <c r="A4" s="170" t="s">
        <v>29</v>
      </c>
      <c r="B4" s="181">
        <v>3</v>
      </c>
      <c r="C4" s="103" t="s">
        <v>32</v>
      </c>
      <c r="D4" s="101" t="s">
        <v>128</v>
      </c>
      <c r="E4" s="183" t="s">
        <v>31</v>
      </c>
      <c r="F4" s="185">
        <v>4</v>
      </c>
      <c r="G4" s="104" t="s">
        <v>33</v>
      </c>
      <c r="H4" s="100" t="s">
        <v>129</v>
      </c>
    </row>
    <row r="5" spans="1:8" s="99" customFormat="1" ht="24.75" customHeight="1" x14ac:dyDescent="0.2">
      <c r="A5" s="171"/>
      <c r="B5" s="182"/>
      <c r="C5" s="104" t="s">
        <v>130</v>
      </c>
      <c r="D5" s="101" t="s">
        <v>131</v>
      </c>
      <c r="E5" s="184"/>
      <c r="F5" s="186"/>
      <c r="G5" s="100" t="s">
        <v>121</v>
      </c>
      <c r="H5" s="100" t="s">
        <v>132</v>
      </c>
    </row>
    <row r="6" spans="1:8" s="99" customFormat="1" ht="24.75" customHeight="1" x14ac:dyDescent="0.2">
      <c r="A6" s="171"/>
      <c r="B6" s="182"/>
      <c r="C6" s="105" t="s">
        <v>70</v>
      </c>
      <c r="D6" s="101" t="s">
        <v>133</v>
      </c>
      <c r="E6" s="184"/>
      <c r="F6" s="186"/>
      <c r="G6" s="100" t="s">
        <v>134</v>
      </c>
      <c r="H6" s="100" t="s">
        <v>135</v>
      </c>
    </row>
    <row r="7" spans="1:8" s="99" customFormat="1" ht="24.75" customHeight="1" x14ac:dyDescent="0.2">
      <c r="A7" s="171"/>
      <c r="B7" s="182"/>
      <c r="C7" s="106"/>
      <c r="D7" s="101"/>
      <c r="E7" s="184"/>
      <c r="F7" s="186"/>
      <c r="G7" s="100" t="s">
        <v>136</v>
      </c>
      <c r="H7" s="100" t="s">
        <v>137</v>
      </c>
    </row>
    <row r="8" spans="1:8" s="99" customFormat="1" ht="24.75" customHeight="1" x14ac:dyDescent="0.2">
      <c r="A8" s="170" t="s">
        <v>34</v>
      </c>
      <c r="B8" s="170">
        <v>2</v>
      </c>
      <c r="C8" s="107" t="s">
        <v>35</v>
      </c>
      <c r="D8" s="101" t="s">
        <v>138</v>
      </c>
      <c r="E8" s="168" t="s">
        <v>36</v>
      </c>
      <c r="F8" s="170">
        <v>2</v>
      </c>
      <c r="G8" s="108" t="s">
        <v>139</v>
      </c>
      <c r="H8" s="100" t="s">
        <v>140</v>
      </c>
    </row>
    <row r="9" spans="1:8" s="99" customFormat="1" ht="24.75" customHeight="1" x14ac:dyDescent="0.2">
      <c r="A9" s="172"/>
      <c r="B9" s="172"/>
      <c r="C9" s="109" t="s">
        <v>38</v>
      </c>
      <c r="D9" s="101" t="s">
        <v>141</v>
      </c>
      <c r="E9" s="175"/>
      <c r="F9" s="172"/>
      <c r="G9" s="108" t="s">
        <v>142</v>
      </c>
      <c r="H9" s="100" t="s">
        <v>143</v>
      </c>
    </row>
    <row r="10" spans="1:8" s="99" customFormat="1" ht="24.75" customHeight="1" x14ac:dyDescent="0.2">
      <c r="A10" s="167" t="s">
        <v>40</v>
      </c>
      <c r="B10" s="167">
        <v>2</v>
      </c>
      <c r="C10" s="110" t="s">
        <v>144</v>
      </c>
      <c r="D10" s="101" t="s">
        <v>145</v>
      </c>
      <c r="E10" s="173" t="s">
        <v>42</v>
      </c>
      <c r="F10" s="174">
        <v>3</v>
      </c>
      <c r="G10" s="100" t="s">
        <v>146</v>
      </c>
      <c r="H10" s="100" t="s">
        <v>147</v>
      </c>
    </row>
    <row r="11" spans="1:8" s="99" customFormat="1" ht="24.75" customHeight="1" x14ac:dyDescent="0.2">
      <c r="A11" s="167"/>
      <c r="B11" s="167"/>
      <c r="C11" s="110" t="s">
        <v>148</v>
      </c>
      <c r="D11" s="101" t="s">
        <v>149</v>
      </c>
      <c r="E11" s="173"/>
      <c r="F11" s="174"/>
      <c r="G11" s="100" t="s">
        <v>150</v>
      </c>
      <c r="H11" s="100" t="s">
        <v>151</v>
      </c>
    </row>
    <row r="12" spans="1:8" s="99" customFormat="1" ht="24.75" customHeight="1" x14ac:dyDescent="0.2">
      <c r="A12" s="167"/>
      <c r="B12" s="167"/>
      <c r="C12" s="111"/>
      <c r="D12" s="112"/>
      <c r="E12" s="173"/>
      <c r="F12" s="174"/>
      <c r="G12" s="100" t="s">
        <v>152</v>
      </c>
      <c r="H12" s="100" t="s">
        <v>153</v>
      </c>
    </row>
    <row r="13" spans="1:8" s="99" customFormat="1" ht="24.75" customHeight="1" x14ac:dyDescent="0.2">
      <c r="A13" s="167" t="s">
        <v>45</v>
      </c>
      <c r="B13" s="174">
        <v>2</v>
      </c>
      <c r="C13" s="100" t="s">
        <v>154</v>
      </c>
      <c r="D13" s="101" t="s">
        <v>155</v>
      </c>
      <c r="E13" s="168" t="s">
        <v>45</v>
      </c>
      <c r="F13" s="176">
        <v>2</v>
      </c>
      <c r="G13" s="100" t="s">
        <v>156</v>
      </c>
      <c r="H13" s="100" t="s">
        <v>157</v>
      </c>
    </row>
    <row r="14" spans="1:8" s="99" customFormat="1" ht="24.75" customHeight="1" x14ac:dyDescent="0.2">
      <c r="A14" s="167"/>
      <c r="B14" s="174"/>
      <c r="C14" s="100" t="s">
        <v>156</v>
      </c>
      <c r="D14" s="101" t="s">
        <v>158</v>
      </c>
      <c r="E14" s="175"/>
      <c r="F14" s="177"/>
      <c r="G14" s="100" t="s">
        <v>159</v>
      </c>
      <c r="H14" s="100" t="s">
        <v>160</v>
      </c>
    </row>
    <row r="15" spans="1:8" s="99" customFormat="1" ht="24.75" customHeight="1" x14ac:dyDescent="0.2">
      <c r="A15" s="171" t="s">
        <v>53</v>
      </c>
      <c r="B15" s="171">
        <v>2</v>
      </c>
      <c r="C15" s="100" t="s">
        <v>50</v>
      </c>
      <c r="D15" s="101" t="s">
        <v>161</v>
      </c>
      <c r="E15" s="168" t="s">
        <v>53</v>
      </c>
      <c r="F15" s="170">
        <v>2</v>
      </c>
      <c r="G15" s="100" t="s">
        <v>54</v>
      </c>
      <c r="H15" s="100" t="s">
        <v>162</v>
      </c>
    </row>
    <row r="16" spans="1:8" s="99" customFormat="1" ht="24.75" customHeight="1" x14ac:dyDescent="0.2">
      <c r="A16" s="172"/>
      <c r="B16" s="172"/>
      <c r="C16" s="100" t="s">
        <v>163</v>
      </c>
      <c r="D16" s="101" t="s">
        <v>164</v>
      </c>
      <c r="E16" s="175"/>
      <c r="F16" s="172"/>
      <c r="G16" s="100" t="s">
        <v>163</v>
      </c>
      <c r="H16" s="100" t="s">
        <v>165</v>
      </c>
    </row>
    <row r="17" spans="1:8" s="113" customFormat="1" ht="24.75" customHeight="1" x14ac:dyDescent="0.2">
      <c r="A17" s="167" t="s">
        <v>56</v>
      </c>
      <c r="B17" s="167">
        <v>5</v>
      </c>
      <c r="C17" s="104" t="s">
        <v>166</v>
      </c>
      <c r="D17" s="120" t="s">
        <v>167</v>
      </c>
      <c r="E17" s="168" t="s">
        <v>59</v>
      </c>
      <c r="F17" s="170">
        <v>4</v>
      </c>
      <c r="G17" s="104" t="s">
        <v>168</v>
      </c>
      <c r="H17" s="104" t="s">
        <v>169</v>
      </c>
    </row>
    <row r="18" spans="1:8" s="113" customFormat="1" ht="24.75" customHeight="1" x14ac:dyDescent="0.2">
      <c r="A18" s="167"/>
      <c r="B18" s="167"/>
      <c r="C18" s="104" t="s">
        <v>170</v>
      </c>
      <c r="D18" s="120" t="s">
        <v>171</v>
      </c>
      <c r="E18" s="169"/>
      <c r="F18" s="171"/>
      <c r="G18" s="104" t="s">
        <v>172</v>
      </c>
      <c r="H18" s="104" t="s">
        <v>173</v>
      </c>
    </row>
    <row r="19" spans="1:8" s="113" customFormat="1" ht="24.75" customHeight="1" x14ac:dyDescent="0.2">
      <c r="A19" s="167"/>
      <c r="B19" s="167"/>
      <c r="C19" s="104" t="s">
        <v>174</v>
      </c>
      <c r="D19" s="120" t="s">
        <v>175</v>
      </c>
      <c r="E19" s="169"/>
      <c r="F19" s="171"/>
      <c r="G19" s="104" t="s">
        <v>192</v>
      </c>
      <c r="H19" s="104"/>
    </row>
    <row r="20" spans="1:8" s="113" customFormat="1" ht="24.75" customHeight="1" x14ac:dyDescent="0.2">
      <c r="A20" s="167"/>
      <c r="B20" s="167"/>
      <c r="C20" s="104" t="s">
        <v>191</v>
      </c>
      <c r="D20" s="120"/>
      <c r="E20" s="169"/>
      <c r="F20" s="171"/>
      <c r="G20" s="104" t="s">
        <v>193</v>
      </c>
      <c r="H20" s="104"/>
    </row>
    <row r="21" spans="1:8" s="113" customFormat="1" ht="24.75" customHeight="1" x14ac:dyDescent="0.2">
      <c r="A21" s="167"/>
      <c r="B21" s="167"/>
      <c r="C21" s="104" t="s">
        <v>194</v>
      </c>
      <c r="D21" s="120"/>
      <c r="E21" s="169"/>
      <c r="F21" s="171"/>
      <c r="G21" s="121"/>
      <c r="H21" s="121"/>
    </row>
    <row r="22" spans="1:8" s="113" customFormat="1" ht="24.75" customHeight="1" x14ac:dyDescent="0.2">
      <c r="A22" s="170" t="s">
        <v>67</v>
      </c>
      <c r="B22" s="170">
        <v>4</v>
      </c>
      <c r="C22" s="100" t="s">
        <v>176</v>
      </c>
      <c r="D22" s="101" t="s">
        <v>177</v>
      </c>
      <c r="E22" s="173" t="s">
        <v>71</v>
      </c>
      <c r="F22" s="167">
        <v>3</v>
      </c>
      <c r="G22" s="100" t="s">
        <v>178</v>
      </c>
      <c r="H22" s="100" t="s">
        <v>179</v>
      </c>
    </row>
    <row r="23" spans="1:8" s="113" customFormat="1" ht="24.75" customHeight="1" x14ac:dyDescent="0.2">
      <c r="A23" s="171"/>
      <c r="B23" s="171"/>
      <c r="C23" s="100" t="s">
        <v>180</v>
      </c>
      <c r="D23" s="101" t="s">
        <v>181</v>
      </c>
      <c r="E23" s="173"/>
      <c r="F23" s="167"/>
      <c r="G23" s="104" t="s">
        <v>182</v>
      </c>
      <c r="H23" s="100" t="s">
        <v>183</v>
      </c>
    </row>
    <row r="24" spans="1:8" s="99" customFormat="1" ht="24.75" customHeight="1" x14ac:dyDescent="0.2">
      <c r="A24" s="171"/>
      <c r="B24" s="171"/>
      <c r="C24" s="100" t="s">
        <v>184</v>
      </c>
      <c r="D24" s="101" t="s">
        <v>185</v>
      </c>
      <c r="E24" s="173"/>
      <c r="F24" s="167"/>
      <c r="G24" s="100" t="s">
        <v>186</v>
      </c>
      <c r="H24" s="100" t="s">
        <v>187</v>
      </c>
    </row>
    <row r="25" spans="1:8" s="99" customFormat="1" ht="24.75" customHeight="1" x14ac:dyDescent="0.2">
      <c r="A25" s="172"/>
      <c r="B25" s="172"/>
      <c r="C25" s="104" t="s">
        <v>188</v>
      </c>
      <c r="D25" s="101" t="s">
        <v>189</v>
      </c>
      <c r="E25" s="173"/>
      <c r="F25" s="167"/>
      <c r="G25" s="121"/>
      <c r="H25" s="100"/>
    </row>
    <row r="26" spans="1:8" s="99" customFormat="1" ht="24.75" customHeight="1" x14ac:dyDescent="0.2">
      <c r="A26" s="100" t="s">
        <v>78</v>
      </c>
      <c r="B26" s="100">
        <f>SUM(B4:B22)</f>
        <v>20</v>
      </c>
      <c r="C26" s="100"/>
      <c r="D26" s="115"/>
      <c r="E26" s="102" t="s">
        <v>77</v>
      </c>
      <c r="F26" s="100">
        <f>SUM(F4:F22)</f>
        <v>20</v>
      </c>
      <c r="G26" s="100"/>
    </row>
    <row r="27" spans="1:8" s="99" customFormat="1" ht="69" customHeight="1" x14ac:dyDescent="0.2">
      <c r="A27" s="166" t="s">
        <v>190</v>
      </c>
      <c r="B27" s="166"/>
      <c r="C27" s="166"/>
      <c r="D27" s="166"/>
      <c r="E27" s="166"/>
      <c r="F27" s="166"/>
      <c r="G27" s="166"/>
    </row>
  </sheetData>
  <mergeCells count="31">
    <mergeCell ref="A1:H1"/>
    <mergeCell ref="A2:H2"/>
    <mergeCell ref="A4:A7"/>
    <mergeCell ref="B4:B7"/>
    <mergeCell ref="E4:E7"/>
    <mergeCell ref="F4:F7"/>
    <mergeCell ref="A8:A9"/>
    <mergeCell ref="B8:B9"/>
    <mergeCell ref="E8:E9"/>
    <mergeCell ref="F8:F9"/>
    <mergeCell ref="A10:A12"/>
    <mergeCell ref="B10:B12"/>
    <mergeCell ref="E10:E12"/>
    <mergeCell ref="F10:F12"/>
    <mergeCell ref="A13:A14"/>
    <mergeCell ref="B13:B14"/>
    <mergeCell ref="E13:E14"/>
    <mergeCell ref="F13:F14"/>
    <mergeCell ref="A15:A16"/>
    <mergeCell ref="B15:B16"/>
    <mergeCell ref="E15:E16"/>
    <mergeCell ref="F15:F16"/>
    <mergeCell ref="A27:G27"/>
    <mergeCell ref="A17:A21"/>
    <mergeCell ref="B17:B21"/>
    <mergeCell ref="E17:E21"/>
    <mergeCell ref="F17:F21"/>
    <mergeCell ref="A22:A25"/>
    <mergeCell ref="B22:B25"/>
    <mergeCell ref="E22:E25"/>
    <mergeCell ref="F22:F25"/>
  </mergeCells>
  <phoneticPr fontId="3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A049B-020A-4CF6-9C4B-3C3984EAA6C4}">
  <sheetPr>
    <pageSetUpPr fitToPage="1"/>
  </sheetPr>
  <dimension ref="A1:E41"/>
  <sheetViews>
    <sheetView topLeftCell="A4" workbookViewId="0">
      <selection activeCell="G7" sqref="G7"/>
    </sheetView>
  </sheetViews>
  <sheetFormatPr defaultRowHeight="13.2" x14ac:dyDescent="0.2"/>
  <cols>
    <col min="2" max="2" width="7.109375" customWidth="1"/>
    <col min="3" max="3" width="13.21875" customWidth="1"/>
    <col min="4" max="4" width="59.33203125" customWidth="1"/>
  </cols>
  <sheetData>
    <row r="1" spans="1:5" ht="21" x14ac:dyDescent="0.25">
      <c r="A1" s="128" t="s">
        <v>204</v>
      </c>
      <c r="B1" s="128" t="s">
        <v>205</v>
      </c>
      <c r="C1" s="128" t="s">
        <v>206</v>
      </c>
      <c r="D1" s="128" t="s">
        <v>207</v>
      </c>
      <c r="E1" t="s">
        <v>208</v>
      </c>
    </row>
    <row r="2" spans="1:5" ht="21" x14ac:dyDescent="0.25">
      <c r="A2" s="128">
        <v>991</v>
      </c>
      <c r="B2" s="128" t="s">
        <v>214</v>
      </c>
      <c r="C2" s="128" t="s">
        <v>215</v>
      </c>
      <c r="D2" s="128" t="s">
        <v>118</v>
      </c>
      <c r="E2" t="s">
        <v>211</v>
      </c>
    </row>
    <row r="3" spans="1:5" ht="21" x14ac:dyDescent="0.25">
      <c r="A3" s="128">
        <v>1441</v>
      </c>
      <c r="B3" s="128" t="s">
        <v>214</v>
      </c>
      <c r="C3" s="128" t="s">
        <v>217</v>
      </c>
      <c r="D3" s="128" t="s">
        <v>218</v>
      </c>
      <c r="E3" t="s">
        <v>211</v>
      </c>
    </row>
    <row r="4" spans="1:5" ht="21" x14ac:dyDescent="0.25">
      <c r="A4" s="128">
        <v>1306</v>
      </c>
      <c r="B4" s="128" t="s">
        <v>214</v>
      </c>
      <c r="C4" s="128" t="s">
        <v>171</v>
      </c>
      <c r="D4" s="128" t="s">
        <v>219</v>
      </c>
      <c r="E4" t="s">
        <v>211</v>
      </c>
    </row>
    <row r="5" spans="1:5" ht="21" x14ac:dyDescent="0.25">
      <c r="A5" s="128">
        <v>1045</v>
      </c>
      <c r="B5" s="128" t="s">
        <v>214</v>
      </c>
      <c r="C5" s="128" t="s">
        <v>155</v>
      </c>
      <c r="D5" s="128" t="s">
        <v>220</v>
      </c>
      <c r="E5" t="s">
        <v>211</v>
      </c>
    </row>
    <row r="6" spans="1:5" ht="21" x14ac:dyDescent="0.25">
      <c r="A6" s="128">
        <v>1442</v>
      </c>
      <c r="B6" s="128" t="s">
        <v>214</v>
      </c>
      <c r="C6" s="128" t="s">
        <v>149</v>
      </c>
      <c r="D6" s="128" t="s">
        <v>223</v>
      </c>
      <c r="E6" t="s">
        <v>211</v>
      </c>
    </row>
    <row r="7" spans="1:5" ht="21" x14ac:dyDescent="0.25">
      <c r="A7" s="128">
        <v>1443</v>
      </c>
      <c r="B7" s="128" t="s">
        <v>214</v>
      </c>
      <c r="C7" s="128" t="s">
        <v>224</v>
      </c>
      <c r="D7" s="128" t="s">
        <v>225</v>
      </c>
      <c r="E7" t="s">
        <v>211</v>
      </c>
    </row>
    <row r="8" spans="1:5" ht="21" x14ac:dyDescent="0.25">
      <c r="A8" s="128">
        <v>1578</v>
      </c>
      <c r="B8" s="128" t="s">
        <v>214</v>
      </c>
      <c r="C8" s="128" t="s">
        <v>226</v>
      </c>
      <c r="D8" s="128" t="s">
        <v>227</v>
      </c>
      <c r="E8" t="s">
        <v>211</v>
      </c>
    </row>
    <row r="9" spans="1:5" ht="21" x14ac:dyDescent="0.25">
      <c r="A9" s="128">
        <v>1046</v>
      </c>
      <c r="B9" s="128" t="s">
        <v>214</v>
      </c>
      <c r="C9" s="128" t="s">
        <v>158</v>
      </c>
      <c r="D9" s="128" t="s">
        <v>231</v>
      </c>
      <c r="E9" t="s">
        <v>211</v>
      </c>
    </row>
    <row r="10" spans="1:5" ht="21" x14ac:dyDescent="0.25">
      <c r="A10" s="128">
        <v>1047</v>
      </c>
      <c r="B10" s="128" t="s">
        <v>214</v>
      </c>
      <c r="C10" s="128" t="s">
        <v>236</v>
      </c>
      <c r="D10" s="128" t="s">
        <v>237</v>
      </c>
      <c r="E10" t="s">
        <v>211</v>
      </c>
    </row>
    <row r="11" spans="1:5" ht="21" x14ac:dyDescent="0.25">
      <c r="A11" s="128">
        <v>1444</v>
      </c>
      <c r="B11" s="128" t="s">
        <v>214</v>
      </c>
      <c r="C11" s="128" t="s">
        <v>145</v>
      </c>
      <c r="D11" s="128" t="s">
        <v>238</v>
      </c>
      <c r="E11" t="s">
        <v>211</v>
      </c>
    </row>
    <row r="12" spans="1:5" ht="21" x14ac:dyDescent="0.25">
      <c r="A12" s="128">
        <v>1057</v>
      </c>
      <c r="B12" s="128" t="s">
        <v>214</v>
      </c>
      <c r="C12" s="128" t="s">
        <v>161</v>
      </c>
      <c r="D12" s="128" t="s">
        <v>50</v>
      </c>
      <c r="E12" t="s">
        <v>211</v>
      </c>
    </row>
    <row r="13" spans="1:5" ht="21" x14ac:dyDescent="0.25">
      <c r="A13" s="128">
        <v>995</v>
      </c>
      <c r="B13" s="128" t="s">
        <v>214</v>
      </c>
      <c r="C13" s="128" t="s">
        <v>246</v>
      </c>
      <c r="D13" s="128" t="s">
        <v>247</v>
      </c>
      <c r="E13" t="s">
        <v>211</v>
      </c>
    </row>
    <row r="14" spans="1:5" ht="21" x14ac:dyDescent="0.25">
      <c r="A14" s="128">
        <v>1058</v>
      </c>
      <c r="B14" s="128" t="s">
        <v>214</v>
      </c>
      <c r="C14" s="128" t="s">
        <v>164</v>
      </c>
      <c r="D14" s="128" t="s">
        <v>248</v>
      </c>
      <c r="E14" t="s">
        <v>211</v>
      </c>
    </row>
    <row r="15" spans="1:5" ht="21" x14ac:dyDescent="0.25">
      <c r="A15" s="128">
        <v>1445</v>
      </c>
      <c r="B15" s="128" t="s">
        <v>214</v>
      </c>
      <c r="C15" s="128" t="s">
        <v>249</v>
      </c>
      <c r="D15" s="128" t="s">
        <v>250</v>
      </c>
      <c r="E15" t="s">
        <v>211</v>
      </c>
    </row>
    <row r="16" spans="1:5" ht="21" x14ac:dyDescent="0.25">
      <c r="A16" s="128">
        <v>996</v>
      </c>
      <c r="B16" s="128" t="s">
        <v>214</v>
      </c>
      <c r="C16" s="128" t="s">
        <v>253</v>
      </c>
      <c r="D16" s="128" t="s">
        <v>254</v>
      </c>
      <c r="E16" t="s">
        <v>211</v>
      </c>
    </row>
    <row r="17" spans="1:5" ht="21" x14ac:dyDescent="0.25">
      <c r="A17" s="128">
        <v>1550</v>
      </c>
      <c r="B17" s="128" t="s">
        <v>214</v>
      </c>
      <c r="C17" s="128" t="s">
        <v>255</v>
      </c>
      <c r="D17" s="128" t="s">
        <v>256</v>
      </c>
      <c r="E17" t="s">
        <v>211</v>
      </c>
    </row>
    <row r="18" spans="1:5" ht="21" x14ac:dyDescent="0.25">
      <c r="A18" s="128">
        <v>1048</v>
      </c>
      <c r="B18" s="128" t="s">
        <v>214</v>
      </c>
      <c r="C18" s="128" t="s">
        <v>258</v>
      </c>
      <c r="D18" s="128" t="s">
        <v>259</v>
      </c>
      <c r="E18" t="s">
        <v>211</v>
      </c>
    </row>
    <row r="19" spans="1:5" ht="21" x14ac:dyDescent="0.25">
      <c r="A19" s="128">
        <v>1307</v>
      </c>
      <c r="B19" s="128" t="s">
        <v>214</v>
      </c>
      <c r="C19" s="128" t="s">
        <v>175</v>
      </c>
      <c r="D19" s="128" t="s">
        <v>174</v>
      </c>
      <c r="E19" t="s">
        <v>211</v>
      </c>
    </row>
    <row r="20" spans="1:5" ht="21" x14ac:dyDescent="0.25">
      <c r="A20" s="128">
        <v>1446</v>
      </c>
      <c r="B20" s="128" t="s">
        <v>214</v>
      </c>
      <c r="C20" s="128" t="s">
        <v>264</v>
      </c>
      <c r="D20" s="128" t="s">
        <v>72</v>
      </c>
      <c r="E20" t="s">
        <v>211</v>
      </c>
    </row>
    <row r="21" spans="1:5" ht="21" x14ac:dyDescent="0.25">
      <c r="A21" s="128">
        <v>1308</v>
      </c>
      <c r="B21" s="128" t="s">
        <v>214</v>
      </c>
      <c r="C21" s="128" t="s">
        <v>167</v>
      </c>
      <c r="D21" s="128" t="s">
        <v>265</v>
      </c>
      <c r="E21" t="s">
        <v>211</v>
      </c>
    </row>
    <row r="22" spans="1:5" ht="21" x14ac:dyDescent="0.25">
      <c r="A22" s="128">
        <v>1447</v>
      </c>
      <c r="B22" s="128" t="s">
        <v>209</v>
      </c>
      <c r="C22" s="128" t="s">
        <v>147</v>
      </c>
      <c r="D22" s="128" t="s">
        <v>210</v>
      </c>
      <c r="E22" t="s">
        <v>211</v>
      </c>
    </row>
    <row r="23" spans="1:5" ht="21" x14ac:dyDescent="0.25">
      <c r="A23" s="128">
        <v>1438</v>
      </c>
      <c r="B23" s="128" t="s">
        <v>209</v>
      </c>
      <c r="C23" s="128" t="s">
        <v>212</v>
      </c>
      <c r="D23" s="128" t="s">
        <v>213</v>
      </c>
      <c r="E23" t="s">
        <v>211</v>
      </c>
    </row>
    <row r="24" spans="1:5" ht="21" x14ac:dyDescent="0.25">
      <c r="A24" s="128">
        <v>1448</v>
      </c>
      <c r="B24" s="128" t="s">
        <v>209</v>
      </c>
      <c r="C24" s="128" t="s">
        <v>151</v>
      </c>
      <c r="D24" s="128" t="s">
        <v>216</v>
      </c>
      <c r="E24" t="s">
        <v>211</v>
      </c>
    </row>
    <row r="25" spans="1:5" ht="21" x14ac:dyDescent="0.25">
      <c r="A25" s="128">
        <v>1053</v>
      </c>
      <c r="B25" s="128" t="s">
        <v>209</v>
      </c>
      <c r="C25" s="128" t="s">
        <v>221</v>
      </c>
      <c r="D25" s="128" t="s">
        <v>222</v>
      </c>
      <c r="E25" t="s">
        <v>211</v>
      </c>
    </row>
    <row r="26" spans="1:5" ht="21" x14ac:dyDescent="0.25">
      <c r="A26" s="128">
        <v>1579</v>
      </c>
      <c r="B26" s="128" t="s">
        <v>209</v>
      </c>
      <c r="C26" s="128" t="s">
        <v>228</v>
      </c>
      <c r="D26" s="128" t="s">
        <v>229</v>
      </c>
      <c r="E26" t="s">
        <v>211</v>
      </c>
    </row>
    <row r="27" spans="1:5" ht="21" x14ac:dyDescent="0.25">
      <c r="A27" s="128">
        <v>1054</v>
      </c>
      <c r="B27" s="128" t="s">
        <v>209</v>
      </c>
      <c r="C27" s="128" t="s">
        <v>157</v>
      </c>
      <c r="D27" s="128" t="s">
        <v>230</v>
      </c>
      <c r="E27" t="s">
        <v>211</v>
      </c>
    </row>
    <row r="28" spans="1:5" ht="21" x14ac:dyDescent="0.25">
      <c r="A28" s="128">
        <v>1580</v>
      </c>
      <c r="B28" s="128" t="s">
        <v>209</v>
      </c>
      <c r="C28" s="128" t="s">
        <v>232</v>
      </c>
      <c r="D28" s="128" t="s">
        <v>233</v>
      </c>
      <c r="E28" t="s">
        <v>211</v>
      </c>
    </row>
    <row r="29" spans="1:5" ht="21" x14ac:dyDescent="0.25">
      <c r="A29" s="128">
        <v>1055</v>
      </c>
      <c r="B29" s="128" t="s">
        <v>209</v>
      </c>
      <c r="C29" s="128" t="s">
        <v>234</v>
      </c>
      <c r="D29" s="128" t="s">
        <v>235</v>
      </c>
      <c r="E29" t="s">
        <v>211</v>
      </c>
    </row>
    <row r="30" spans="1:5" ht="21" x14ac:dyDescent="0.25">
      <c r="A30" s="128">
        <v>1309</v>
      </c>
      <c r="B30" s="128" t="s">
        <v>209</v>
      </c>
      <c r="C30" s="128" t="s">
        <v>173</v>
      </c>
      <c r="D30" s="128" t="s">
        <v>239</v>
      </c>
      <c r="E30" t="s">
        <v>211</v>
      </c>
    </row>
    <row r="31" spans="1:5" ht="21" x14ac:dyDescent="0.25">
      <c r="A31" s="128">
        <v>1049</v>
      </c>
      <c r="B31" s="128" t="s">
        <v>209</v>
      </c>
      <c r="C31" s="128" t="s">
        <v>240</v>
      </c>
      <c r="D31" s="128" t="s">
        <v>241</v>
      </c>
      <c r="E31" t="s">
        <v>211</v>
      </c>
    </row>
    <row r="32" spans="1:5" ht="21" x14ac:dyDescent="0.25">
      <c r="A32" s="128">
        <v>1050</v>
      </c>
      <c r="B32" s="128" t="s">
        <v>209</v>
      </c>
      <c r="C32" s="128" t="s">
        <v>242</v>
      </c>
      <c r="D32" s="128" t="s">
        <v>243</v>
      </c>
      <c r="E32" t="s">
        <v>211</v>
      </c>
    </row>
    <row r="33" spans="1:5" ht="21" x14ac:dyDescent="0.25">
      <c r="A33" s="128">
        <v>1051</v>
      </c>
      <c r="B33" s="128" t="s">
        <v>209</v>
      </c>
      <c r="C33" s="128" t="s">
        <v>132</v>
      </c>
      <c r="D33" s="128" t="s">
        <v>244</v>
      </c>
      <c r="E33" t="s">
        <v>211</v>
      </c>
    </row>
    <row r="34" spans="1:5" ht="21" x14ac:dyDescent="0.25">
      <c r="A34" s="128">
        <v>1059</v>
      </c>
      <c r="B34" s="128" t="s">
        <v>209</v>
      </c>
      <c r="C34" s="128" t="s">
        <v>165</v>
      </c>
      <c r="D34" s="128" t="s">
        <v>245</v>
      </c>
      <c r="E34" t="s">
        <v>211</v>
      </c>
    </row>
    <row r="35" spans="1:5" ht="21" x14ac:dyDescent="0.25">
      <c r="A35" s="128">
        <v>1439</v>
      </c>
      <c r="B35" s="128" t="s">
        <v>209</v>
      </c>
      <c r="C35" s="128" t="s">
        <v>251</v>
      </c>
      <c r="D35" s="128" t="s">
        <v>252</v>
      </c>
      <c r="E35" t="s">
        <v>211</v>
      </c>
    </row>
    <row r="36" spans="1:5" ht="21" x14ac:dyDescent="0.25">
      <c r="A36" s="128">
        <v>1449</v>
      </c>
      <c r="B36" s="128" t="s">
        <v>209</v>
      </c>
      <c r="C36" s="128" t="s">
        <v>153</v>
      </c>
      <c r="D36" s="128" t="s">
        <v>24</v>
      </c>
      <c r="E36" t="s">
        <v>211</v>
      </c>
    </row>
    <row r="37" spans="1:5" ht="21" x14ac:dyDescent="0.25">
      <c r="A37" s="128">
        <v>1060</v>
      </c>
      <c r="B37" s="128" t="s">
        <v>209</v>
      </c>
      <c r="C37" s="128" t="s">
        <v>162</v>
      </c>
      <c r="D37" s="128" t="s">
        <v>54</v>
      </c>
      <c r="E37" t="s">
        <v>211</v>
      </c>
    </row>
    <row r="38" spans="1:5" ht="21" x14ac:dyDescent="0.25">
      <c r="A38" s="128">
        <v>1056</v>
      </c>
      <c r="B38" s="128" t="s">
        <v>209</v>
      </c>
      <c r="C38" s="128" t="s">
        <v>160</v>
      </c>
      <c r="D38" s="128" t="s">
        <v>257</v>
      </c>
      <c r="E38" t="s">
        <v>211</v>
      </c>
    </row>
    <row r="39" spans="1:5" ht="21" x14ac:dyDescent="0.25">
      <c r="A39" s="128">
        <v>1052</v>
      </c>
      <c r="B39" s="128" t="s">
        <v>209</v>
      </c>
      <c r="C39" s="128" t="s">
        <v>260</v>
      </c>
      <c r="D39" s="128" t="s">
        <v>261</v>
      </c>
      <c r="E39" t="s">
        <v>211</v>
      </c>
    </row>
    <row r="40" spans="1:5" ht="21" x14ac:dyDescent="0.25">
      <c r="A40" s="128">
        <v>1440</v>
      </c>
      <c r="B40" s="128" t="s">
        <v>209</v>
      </c>
      <c r="C40" s="128" t="s">
        <v>262</v>
      </c>
      <c r="D40" s="128" t="s">
        <v>263</v>
      </c>
      <c r="E40" t="s">
        <v>211</v>
      </c>
    </row>
    <row r="41" spans="1:5" ht="21" x14ac:dyDescent="0.25">
      <c r="A41" s="128">
        <v>1310</v>
      </c>
      <c r="B41" s="128" t="s">
        <v>209</v>
      </c>
      <c r="C41" s="128" t="s">
        <v>169</v>
      </c>
      <c r="D41" s="128" t="s">
        <v>168</v>
      </c>
      <c r="E41" t="s">
        <v>211</v>
      </c>
    </row>
  </sheetData>
  <autoFilter ref="A1:E41" xr:uid="{2D7A049B-020A-4CF6-9C4B-3C3984EAA6C4}">
    <sortState xmlns:xlrd2="http://schemas.microsoft.com/office/spreadsheetml/2017/richdata2" ref="A2:E41">
      <sortCondition descending="1" ref="B1:B41"/>
    </sortState>
  </autoFilter>
  <phoneticPr fontId="3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8A3A2-D3CB-494B-ACAE-B744D3995CD3}">
  <sheetPr>
    <tabColor rgb="FF7030A0"/>
  </sheetPr>
  <dimension ref="A1:G31"/>
  <sheetViews>
    <sheetView workbookViewId="0">
      <selection activeCell="C6" sqref="C6"/>
    </sheetView>
  </sheetViews>
  <sheetFormatPr defaultColWidth="9.44140625" defaultRowHeight="13.2" x14ac:dyDescent="0.2"/>
  <cols>
    <col min="1" max="1" width="11.6640625" style="91" bestFit="1" customWidth="1"/>
    <col min="2" max="2" width="9.6640625" style="91" customWidth="1"/>
    <col min="3" max="3" width="40.33203125" style="91" customWidth="1"/>
    <col min="4" max="4" width="2.88671875" style="91" customWidth="1"/>
    <col min="5" max="5" width="11.6640625" style="91" customWidth="1"/>
    <col min="6" max="6" width="9.44140625" style="91"/>
    <col min="7" max="7" width="40.33203125" style="91" customWidth="1"/>
    <col min="8" max="8" width="15.21875" style="91" bestFit="1" customWidth="1"/>
    <col min="9" max="16384" width="9.44140625" style="91"/>
  </cols>
  <sheetData>
    <row r="1" spans="1:7" s="75" customFormat="1" ht="19.2" x14ac:dyDescent="0.2">
      <c r="A1" s="187" t="s">
        <v>27</v>
      </c>
      <c r="B1" s="187"/>
      <c r="C1" s="187"/>
      <c r="D1" s="187"/>
      <c r="E1" s="187"/>
      <c r="F1" s="187"/>
      <c r="G1" s="187"/>
    </row>
    <row r="2" spans="1:7" s="75" customFormat="1" ht="16.2" x14ac:dyDescent="0.2">
      <c r="A2" s="188" t="s">
        <v>28</v>
      </c>
      <c r="B2" s="188"/>
      <c r="C2" s="188"/>
      <c r="D2" s="188"/>
      <c r="E2" s="188"/>
      <c r="F2" s="188"/>
      <c r="G2" s="188"/>
    </row>
    <row r="3" spans="1:7" s="75" customFormat="1" ht="16.2" x14ac:dyDescent="0.2">
      <c r="A3" s="76"/>
      <c r="B3" s="76"/>
      <c r="C3" s="76" t="s">
        <v>2</v>
      </c>
      <c r="D3" s="189"/>
      <c r="E3" s="76"/>
      <c r="F3" s="76"/>
      <c r="G3" s="76" t="s">
        <v>3</v>
      </c>
    </row>
    <row r="4" spans="1:7" s="75" customFormat="1" ht="16.2" x14ac:dyDescent="0.2">
      <c r="A4" s="189" t="s">
        <v>29</v>
      </c>
      <c r="B4" s="192">
        <v>1</v>
      </c>
      <c r="C4" s="77" t="s">
        <v>30</v>
      </c>
      <c r="D4" s="190"/>
      <c r="E4" s="194" t="s">
        <v>31</v>
      </c>
      <c r="F4" s="194">
        <v>2</v>
      </c>
      <c r="G4" s="78" t="s">
        <v>20</v>
      </c>
    </row>
    <row r="5" spans="1:7" s="75" customFormat="1" ht="16.2" x14ac:dyDescent="0.2">
      <c r="A5" s="190"/>
      <c r="B5" s="193"/>
      <c r="C5" s="79" t="s">
        <v>32</v>
      </c>
      <c r="D5" s="190"/>
      <c r="E5" s="195"/>
      <c r="F5" s="195"/>
      <c r="G5" s="76" t="s">
        <v>33</v>
      </c>
    </row>
    <row r="6" spans="1:7" s="75" customFormat="1" ht="16.2" x14ac:dyDescent="0.2">
      <c r="A6" s="190"/>
      <c r="B6" s="193"/>
      <c r="C6" s="80"/>
      <c r="D6" s="190"/>
      <c r="E6" s="195"/>
      <c r="F6" s="195"/>
      <c r="G6" s="81"/>
    </row>
    <row r="7" spans="1:7" s="75" customFormat="1" ht="16.2" x14ac:dyDescent="0.2">
      <c r="A7" s="190"/>
      <c r="B7" s="193"/>
      <c r="C7" s="82"/>
      <c r="D7" s="190"/>
      <c r="E7" s="195"/>
      <c r="F7" s="195"/>
      <c r="G7" s="81"/>
    </row>
    <row r="8" spans="1:7" s="75" customFormat="1" ht="16.2" x14ac:dyDescent="0.2">
      <c r="A8" s="189" t="s">
        <v>34</v>
      </c>
      <c r="B8" s="189">
        <v>2</v>
      </c>
      <c r="C8" s="83" t="s">
        <v>35</v>
      </c>
      <c r="D8" s="190"/>
      <c r="E8" s="189" t="s">
        <v>36</v>
      </c>
      <c r="F8" s="189">
        <v>2</v>
      </c>
      <c r="G8" s="84" t="s">
        <v>37</v>
      </c>
    </row>
    <row r="9" spans="1:7" s="75" customFormat="1" ht="16.2" x14ac:dyDescent="0.2">
      <c r="A9" s="191"/>
      <c r="B9" s="191"/>
      <c r="C9" s="85" t="s">
        <v>38</v>
      </c>
      <c r="D9" s="190"/>
      <c r="E9" s="191"/>
      <c r="F9" s="191"/>
      <c r="G9" s="84" t="s">
        <v>39</v>
      </c>
    </row>
    <row r="10" spans="1:7" s="75" customFormat="1" ht="16.2" x14ac:dyDescent="0.2">
      <c r="A10" s="196" t="s">
        <v>40</v>
      </c>
      <c r="B10" s="196">
        <v>2</v>
      </c>
      <c r="C10" s="86" t="s">
        <v>41</v>
      </c>
      <c r="D10" s="190"/>
      <c r="E10" s="189" t="s">
        <v>42</v>
      </c>
      <c r="F10" s="197">
        <v>4</v>
      </c>
      <c r="G10" s="76" t="s">
        <v>24</v>
      </c>
    </row>
    <row r="11" spans="1:7" s="75" customFormat="1" ht="16.2" x14ac:dyDescent="0.2">
      <c r="A11" s="196"/>
      <c r="B11" s="196"/>
      <c r="C11" s="86" t="s">
        <v>43</v>
      </c>
      <c r="D11" s="190"/>
      <c r="E11" s="190"/>
      <c r="F11" s="198"/>
      <c r="G11" s="76" t="s">
        <v>25</v>
      </c>
    </row>
    <row r="12" spans="1:7" s="75" customFormat="1" ht="16.2" x14ac:dyDescent="0.2">
      <c r="A12" s="196"/>
      <c r="B12" s="196"/>
      <c r="C12" s="87"/>
      <c r="D12" s="190"/>
      <c r="E12" s="190"/>
      <c r="F12" s="198"/>
      <c r="G12" s="76" t="s">
        <v>44</v>
      </c>
    </row>
    <row r="13" spans="1:7" s="75" customFormat="1" ht="16.2" x14ac:dyDescent="0.2">
      <c r="A13" s="189" t="s">
        <v>45</v>
      </c>
      <c r="B13" s="197">
        <v>2</v>
      </c>
      <c r="C13" s="76" t="s">
        <v>46</v>
      </c>
      <c r="D13" s="190"/>
      <c r="E13" s="191"/>
      <c r="F13" s="199"/>
      <c r="G13" s="76" t="s">
        <v>47</v>
      </c>
    </row>
    <row r="14" spans="1:7" s="75" customFormat="1" ht="16.2" x14ac:dyDescent="0.2">
      <c r="A14" s="190"/>
      <c r="B14" s="198"/>
      <c r="C14" s="76" t="s">
        <v>48</v>
      </c>
      <c r="D14" s="190"/>
      <c r="E14" s="88"/>
      <c r="F14" s="88"/>
      <c r="G14" s="81"/>
    </row>
    <row r="15" spans="1:7" s="75" customFormat="1" ht="16.2" x14ac:dyDescent="0.2">
      <c r="A15" s="88"/>
      <c r="B15" s="88"/>
      <c r="C15" s="81"/>
      <c r="D15" s="190"/>
      <c r="E15" s="196" t="s">
        <v>45</v>
      </c>
      <c r="F15" s="196">
        <v>2</v>
      </c>
      <c r="G15" s="76" t="s">
        <v>48</v>
      </c>
    </row>
    <row r="16" spans="1:7" s="75" customFormat="1" ht="16.2" x14ac:dyDescent="0.2">
      <c r="A16" s="189" t="s">
        <v>49</v>
      </c>
      <c r="B16" s="189">
        <v>3</v>
      </c>
      <c r="C16" s="76" t="s">
        <v>50</v>
      </c>
      <c r="D16" s="190"/>
      <c r="E16" s="196"/>
      <c r="F16" s="196"/>
      <c r="G16" s="76" t="s">
        <v>51</v>
      </c>
    </row>
    <row r="17" spans="1:7" s="75" customFormat="1" ht="16.2" x14ac:dyDescent="0.2">
      <c r="A17" s="190"/>
      <c r="B17" s="190"/>
      <c r="C17" s="76" t="s">
        <v>52</v>
      </c>
      <c r="D17" s="190"/>
      <c r="E17" s="196" t="s">
        <v>53</v>
      </c>
      <c r="F17" s="196">
        <v>2</v>
      </c>
      <c r="G17" s="76" t="s">
        <v>54</v>
      </c>
    </row>
    <row r="18" spans="1:7" s="75" customFormat="1" ht="16.2" x14ac:dyDescent="0.2">
      <c r="A18" s="191"/>
      <c r="B18" s="191"/>
      <c r="C18" s="76" t="s">
        <v>23</v>
      </c>
      <c r="D18" s="190"/>
      <c r="E18" s="196"/>
      <c r="F18" s="196"/>
      <c r="G18" s="76" t="s">
        <v>55</v>
      </c>
    </row>
    <row r="19" spans="1:7" s="89" customFormat="1" ht="16.2" x14ac:dyDescent="0.2">
      <c r="A19" s="196" t="s">
        <v>56</v>
      </c>
      <c r="B19" s="196">
        <v>5</v>
      </c>
      <c r="C19" s="76" t="s">
        <v>57</v>
      </c>
      <c r="D19" s="190"/>
      <c r="E19" s="196"/>
      <c r="F19" s="196"/>
      <c r="G19" s="81"/>
    </row>
    <row r="20" spans="1:7" s="89" customFormat="1" ht="16.2" x14ac:dyDescent="0.2">
      <c r="A20" s="196"/>
      <c r="B20" s="196"/>
      <c r="C20" s="76" t="s">
        <v>58</v>
      </c>
      <c r="D20" s="190"/>
      <c r="E20" s="189" t="s">
        <v>59</v>
      </c>
      <c r="F20" s="189">
        <v>5</v>
      </c>
      <c r="G20" s="76" t="s">
        <v>60</v>
      </c>
    </row>
    <row r="21" spans="1:7" s="89" customFormat="1" ht="16.2" x14ac:dyDescent="0.2">
      <c r="A21" s="196"/>
      <c r="B21" s="196"/>
      <c r="C21" s="76" t="s">
        <v>61</v>
      </c>
      <c r="D21" s="190"/>
      <c r="E21" s="190"/>
      <c r="F21" s="190"/>
      <c r="G21" s="76" t="s">
        <v>62</v>
      </c>
    </row>
    <row r="22" spans="1:7" s="89" customFormat="1" ht="16.2" x14ac:dyDescent="0.2">
      <c r="A22" s="196"/>
      <c r="B22" s="196"/>
      <c r="C22" s="76" t="s">
        <v>63</v>
      </c>
      <c r="D22" s="190"/>
      <c r="E22" s="190"/>
      <c r="F22" s="190"/>
      <c r="G22" s="76" t="s">
        <v>64</v>
      </c>
    </row>
    <row r="23" spans="1:7" s="89" customFormat="1" ht="16.2" x14ac:dyDescent="0.2">
      <c r="A23" s="196"/>
      <c r="B23" s="196"/>
      <c r="C23" s="76" t="s">
        <v>65</v>
      </c>
      <c r="D23" s="190"/>
      <c r="E23" s="190"/>
      <c r="F23" s="190"/>
      <c r="G23" s="76" t="s">
        <v>66</v>
      </c>
    </row>
    <row r="24" spans="1:7" s="89" customFormat="1" ht="16.2" x14ac:dyDescent="0.2">
      <c r="A24" s="189" t="s">
        <v>67</v>
      </c>
      <c r="B24" s="189">
        <v>5</v>
      </c>
      <c r="C24" s="76" t="s">
        <v>68</v>
      </c>
      <c r="D24" s="190"/>
      <c r="E24" s="191"/>
      <c r="F24" s="191"/>
      <c r="G24" s="76" t="s">
        <v>69</v>
      </c>
    </row>
    <row r="25" spans="1:7" s="89" customFormat="1" ht="16.2" x14ac:dyDescent="0.2">
      <c r="A25" s="190"/>
      <c r="B25" s="190"/>
      <c r="C25" s="76" t="s">
        <v>70</v>
      </c>
      <c r="D25" s="190"/>
      <c r="E25" s="189" t="s">
        <v>71</v>
      </c>
      <c r="F25" s="189">
        <v>3</v>
      </c>
      <c r="G25" s="76" t="s">
        <v>68</v>
      </c>
    </row>
    <row r="26" spans="1:7" s="75" customFormat="1" ht="16.2" x14ac:dyDescent="0.2">
      <c r="A26" s="190"/>
      <c r="B26" s="190"/>
      <c r="C26" s="76" t="s">
        <v>72</v>
      </c>
      <c r="D26" s="190"/>
      <c r="E26" s="190"/>
      <c r="F26" s="190"/>
      <c r="G26" s="76" t="s">
        <v>73</v>
      </c>
    </row>
    <row r="27" spans="1:7" s="75" customFormat="1" ht="16.2" x14ac:dyDescent="0.2">
      <c r="A27" s="190"/>
      <c r="B27" s="190"/>
      <c r="C27" s="76" t="s">
        <v>74</v>
      </c>
      <c r="D27" s="190"/>
      <c r="E27" s="191"/>
      <c r="F27" s="191"/>
      <c r="G27" s="76" t="s">
        <v>75</v>
      </c>
    </row>
    <row r="28" spans="1:7" s="75" customFormat="1" ht="16.2" x14ac:dyDescent="0.2">
      <c r="A28" s="191"/>
      <c r="B28" s="191"/>
      <c r="C28" s="75" t="s">
        <v>76</v>
      </c>
      <c r="D28" s="190"/>
      <c r="E28" s="76" t="s">
        <v>77</v>
      </c>
      <c r="F28" s="76">
        <f>SUM(F4:F25)</f>
        <v>20</v>
      </c>
      <c r="G28" s="76"/>
    </row>
    <row r="29" spans="1:7" s="75" customFormat="1" ht="16.2" x14ac:dyDescent="0.2">
      <c r="A29" s="76" t="s">
        <v>78</v>
      </c>
      <c r="B29" s="76">
        <f>SUM(B4:B24)</f>
        <v>20</v>
      </c>
      <c r="C29" s="76"/>
      <c r="D29" s="190"/>
      <c r="E29" s="90"/>
      <c r="F29" s="201"/>
      <c r="G29" s="201"/>
    </row>
    <row r="30" spans="1:7" s="75" customFormat="1" ht="16.2" x14ac:dyDescent="0.2">
      <c r="B30" s="201"/>
      <c r="C30" s="202"/>
      <c r="D30" s="191"/>
      <c r="E30" s="91"/>
      <c r="F30" s="91"/>
      <c r="G30" s="91"/>
    </row>
    <row r="31" spans="1:7" s="75" customFormat="1" ht="16.2" x14ac:dyDescent="0.2">
      <c r="A31" s="200" t="s">
        <v>79</v>
      </c>
      <c r="B31" s="200"/>
      <c r="C31" s="200"/>
      <c r="D31" s="200"/>
      <c r="E31" s="200"/>
      <c r="F31" s="200"/>
      <c r="G31" s="200"/>
    </row>
  </sheetData>
  <mergeCells count="34">
    <mergeCell ref="A31:G31"/>
    <mergeCell ref="A24:A28"/>
    <mergeCell ref="B24:B28"/>
    <mergeCell ref="E25:E27"/>
    <mergeCell ref="F25:F27"/>
    <mergeCell ref="F29:G29"/>
    <mergeCell ref="B30:C30"/>
    <mergeCell ref="B13:B14"/>
    <mergeCell ref="E15:E16"/>
    <mergeCell ref="F15:F16"/>
    <mergeCell ref="A16:A18"/>
    <mergeCell ref="B16:B18"/>
    <mergeCell ref="E17:E19"/>
    <mergeCell ref="F17:F19"/>
    <mergeCell ref="A19:A23"/>
    <mergeCell ref="B19:B23"/>
    <mergeCell ref="E20:E24"/>
    <mergeCell ref="F20:F24"/>
    <mergeCell ref="A1:G1"/>
    <mergeCell ref="A2:G2"/>
    <mergeCell ref="D3:D30"/>
    <mergeCell ref="A4:A7"/>
    <mergeCell ref="B4:B7"/>
    <mergeCell ref="E4:E7"/>
    <mergeCell ref="F4:F7"/>
    <mergeCell ref="A8:A9"/>
    <mergeCell ref="B8:B9"/>
    <mergeCell ref="E8:E9"/>
    <mergeCell ref="F8:F9"/>
    <mergeCell ref="A10:A12"/>
    <mergeCell ref="B10:B12"/>
    <mergeCell ref="E10:E13"/>
    <mergeCell ref="F10:F13"/>
    <mergeCell ref="A13:A14"/>
  </mergeCells>
  <phoneticPr fontId="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Q187"/>
  <sheetViews>
    <sheetView view="pageBreakPreview" zoomScaleNormal="100" zoomScaleSheetLayoutView="100" workbookViewId="0">
      <selection activeCell="BQ123" sqref="BQ123:BQ124"/>
    </sheetView>
  </sheetViews>
  <sheetFormatPr defaultColWidth="9" defaultRowHeight="13.2" x14ac:dyDescent="0.2"/>
  <cols>
    <col min="1" max="1" width="22.33203125" style="1" customWidth="1"/>
    <col min="2" max="3" width="1.6640625" style="1" customWidth="1"/>
    <col min="4" max="66" width="1.44140625" style="1" customWidth="1"/>
    <col min="67" max="68" width="1.6640625" style="1" customWidth="1"/>
    <col min="69" max="69" width="22.33203125" style="1" customWidth="1"/>
    <col min="70" max="74" width="13" style="1" customWidth="1"/>
    <col min="75" max="85" width="1.6640625" style="1" customWidth="1"/>
    <col min="86" max="16384" width="9" style="1"/>
  </cols>
  <sheetData>
    <row r="1" spans="1:69" ht="45" customHeight="1" x14ac:dyDescent="0.2">
      <c r="A1" s="160" t="s">
        <v>202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</row>
    <row r="2" spans="1:69" ht="9.75" customHeight="1" x14ac:dyDescent="0.2"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69" ht="9.75" customHeight="1" x14ac:dyDescent="0.2">
      <c r="H3" s="161" t="s">
        <v>87</v>
      </c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40"/>
      <c r="T3" s="40"/>
      <c r="U3" s="47"/>
      <c r="V3" s="40"/>
      <c r="W3" s="40"/>
      <c r="X3" s="40"/>
      <c r="Y3"/>
      <c r="Z3"/>
      <c r="AA3"/>
      <c r="AB3"/>
      <c r="AC3"/>
      <c r="AD3" s="161" t="s">
        <v>203</v>
      </c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/>
      <c r="AP3"/>
      <c r="AQ3"/>
      <c r="AR3"/>
      <c r="AS3"/>
      <c r="AT3" s="40"/>
      <c r="AU3" s="40"/>
      <c r="AV3" s="40"/>
      <c r="AW3" s="40"/>
      <c r="AX3" s="47"/>
      <c r="AY3" s="40"/>
      <c r="AZ3" s="161" t="str">
        <f>+H3</f>
        <v>8月29日（土）</v>
      </c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/>
      <c r="BL3"/>
      <c r="BM3"/>
      <c r="BN3"/>
      <c r="BO3"/>
      <c r="BP3"/>
    </row>
    <row r="4" spans="1:69" ht="9.75" customHeight="1" x14ac:dyDescent="0.2"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40"/>
      <c r="T4" s="40"/>
      <c r="U4" s="47"/>
      <c r="V4" s="40"/>
      <c r="W4" s="40"/>
      <c r="X4" s="40"/>
      <c r="Y4"/>
      <c r="Z4"/>
      <c r="AA4"/>
      <c r="AB4"/>
      <c r="AC4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/>
      <c r="AP4"/>
      <c r="AQ4"/>
      <c r="AR4"/>
      <c r="AS4"/>
      <c r="AT4" s="40"/>
      <c r="AU4" s="40"/>
      <c r="AV4" s="40"/>
      <c r="AW4" s="40"/>
      <c r="AX4" s="47"/>
      <c r="AY4" s="40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/>
      <c r="BL4"/>
      <c r="BM4"/>
      <c r="BN4"/>
      <c r="BO4"/>
      <c r="BP4"/>
    </row>
    <row r="5" spans="1:69" ht="9.75" customHeight="1" x14ac:dyDescent="0.2">
      <c r="A5" s="221" t="s">
        <v>0</v>
      </c>
      <c r="B5" s="222"/>
      <c r="C5" s="222"/>
      <c r="D5" s="222"/>
      <c r="U5" s="58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X5" s="58"/>
    </row>
    <row r="6" spans="1:69" ht="9.75" customHeight="1" x14ac:dyDescent="0.2">
      <c r="A6" s="222"/>
      <c r="B6" s="222"/>
      <c r="C6" s="222"/>
      <c r="D6" s="222"/>
      <c r="U6" s="58"/>
      <c r="AX6" s="58"/>
    </row>
    <row r="7" spans="1:69" ht="9.75" customHeight="1" x14ac:dyDescent="0.2">
      <c r="A7" s="222"/>
      <c r="B7" s="222"/>
      <c r="C7" s="222"/>
      <c r="D7" s="222"/>
      <c r="U7" s="58"/>
      <c r="AX7" s="58"/>
    </row>
    <row r="8" spans="1:69" ht="9" customHeight="1" x14ac:dyDescent="0.2">
      <c r="E8" s="204"/>
      <c r="F8" s="204"/>
      <c r="U8" s="58"/>
      <c r="AX8" s="58"/>
      <c r="BL8" s="204"/>
      <c r="BM8" s="204"/>
    </row>
    <row r="9" spans="1:69" ht="9" customHeight="1" x14ac:dyDescent="0.2">
      <c r="A9" s="218" t="str">
        <f>IF(B9=" "," ",VLOOKUP(B9,抽選入力用!$B$3:$D$22,2,FALSE))</f>
        <v>近畿大学</v>
      </c>
      <c r="B9" s="217">
        <v>1</v>
      </c>
      <c r="C9" s="217"/>
      <c r="E9" s="204"/>
      <c r="F9" s="204"/>
      <c r="U9" s="58"/>
      <c r="AX9" s="58"/>
      <c r="BL9" s="204"/>
      <c r="BM9" s="204"/>
      <c r="BO9" s="217">
        <v>11</v>
      </c>
      <c r="BP9" s="217"/>
      <c r="BQ9" s="218" t="str">
        <f>IF(BO9=" "," ",VLOOKUP(BO9,抽選入力用!$B$3:$D$22,2,FALSE))</f>
        <v>甲南大学</v>
      </c>
    </row>
    <row r="10" spans="1:69" ht="9" customHeight="1" x14ac:dyDescent="0.2">
      <c r="A10" s="218"/>
      <c r="B10" s="217"/>
      <c r="C10" s="217"/>
      <c r="D10" s="5"/>
      <c r="E10" s="5"/>
      <c r="F10" s="5"/>
      <c r="G10" s="5"/>
      <c r="H10" s="5"/>
      <c r="I10" s="25"/>
      <c r="J10" s="26"/>
      <c r="K10" s="26"/>
      <c r="L10" s="213"/>
      <c r="M10" s="213"/>
      <c r="N10" s="213"/>
      <c r="O10" s="213"/>
      <c r="P10" s="213"/>
      <c r="Q10" s="26"/>
      <c r="R10" s="26"/>
      <c r="S10" s="38"/>
      <c r="U10" s="58"/>
      <c r="AG10" s="230" t="s">
        <v>6</v>
      </c>
      <c r="AH10" s="230"/>
      <c r="AI10" s="230"/>
      <c r="AX10" s="58"/>
      <c r="AY10" s="27"/>
      <c r="AZ10" s="26"/>
      <c r="BA10" s="26"/>
      <c r="BB10" s="213"/>
      <c r="BC10" s="213"/>
      <c r="BD10" s="213"/>
      <c r="BE10" s="213"/>
      <c r="BF10" s="213"/>
      <c r="BG10" s="26"/>
      <c r="BH10" s="26"/>
      <c r="BI10" s="25"/>
      <c r="BJ10" s="5"/>
      <c r="BK10" s="5"/>
      <c r="BL10" s="5"/>
      <c r="BM10" s="5"/>
      <c r="BN10" s="5"/>
      <c r="BO10" s="217"/>
      <c r="BP10" s="217"/>
      <c r="BQ10" s="218"/>
    </row>
    <row r="11" spans="1:69" ht="9" customHeight="1" x14ac:dyDescent="0.2">
      <c r="A11" s="216" t="str">
        <f>IF(B9=" "," ",VLOOKUP(B9,抽選入力用!$B$3:$D$22,3,FALSE))</f>
        <v>推薦・
大阪府</v>
      </c>
      <c r="B11" s="4"/>
      <c r="C11" s="4"/>
      <c r="I11" s="205"/>
      <c r="J11" s="205"/>
      <c r="K11" s="21"/>
      <c r="L11" s="205"/>
      <c r="M11" s="205"/>
      <c r="N11" s="205"/>
      <c r="O11" s="205"/>
      <c r="P11" s="205"/>
      <c r="Q11" s="21"/>
      <c r="R11" s="205"/>
      <c r="S11" s="214"/>
      <c r="U11" s="58"/>
      <c r="AG11" s="230"/>
      <c r="AH11" s="230"/>
      <c r="AI11" s="230"/>
      <c r="AX11" s="58"/>
      <c r="AY11" s="208"/>
      <c r="AZ11" s="205"/>
      <c r="BA11" s="21"/>
      <c r="BB11" s="205"/>
      <c r="BC11" s="205"/>
      <c r="BD11" s="205"/>
      <c r="BE11" s="205"/>
      <c r="BF11" s="205"/>
      <c r="BG11" s="21"/>
      <c r="BH11" s="205"/>
      <c r="BI11" s="205"/>
      <c r="BO11" s="6"/>
      <c r="BP11" s="6"/>
      <c r="BQ11" s="216" t="str">
        <f>IF(BO9=" "," ",VLOOKUP(BO9,抽選入力用!$B$3:$D$22,3,FALSE))</f>
        <v>推薦・
兵庫県</v>
      </c>
    </row>
    <row r="12" spans="1:69" ht="9" customHeight="1" x14ac:dyDescent="0.2">
      <c r="A12" s="216"/>
      <c r="B12" s="4"/>
      <c r="C12" s="4"/>
      <c r="I12" s="205"/>
      <c r="J12" s="205"/>
      <c r="K12" s="21"/>
      <c r="L12" s="205"/>
      <c r="M12" s="205"/>
      <c r="N12" s="132"/>
      <c r="O12" s="205"/>
      <c r="P12" s="205"/>
      <c r="Q12" s="21"/>
      <c r="R12" s="205"/>
      <c r="S12" s="214"/>
      <c r="T12"/>
      <c r="U12" s="204"/>
      <c r="V12" s="204"/>
      <c r="W12"/>
      <c r="X12"/>
      <c r="Y12"/>
      <c r="Z12"/>
      <c r="AA12"/>
      <c r="AB12"/>
      <c r="AC12"/>
      <c r="AD12"/>
      <c r="AE12"/>
      <c r="AF12"/>
      <c r="AG12" s="230"/>
      <c r="AH12" s="230"/>
      <c r="AI12" s="230"/>
      <c r="AJ12"/>
      <c r="AK12"/>
      <c r="AL12"/>
      <c r="AM12"/>
      <c r="AN12"/>
      <c r="AO12"/>
      <c r="AP12"/>
      <c r="AQ12"/>
      <c r="AR12"/>
      <c r="AS12"/>
      <c r="AT12"/>
      <c r="AU12"/>
      <c r="AV12" s="204"/>
      <c r="AW12" s="204"/>
      <c r="AX12" s="49"/>
      <c r="AY12" s="208"/>
      <c r="AZ12" s="205"/>
      <c r="BA12" s="21"/>
      <c r="BB12" s="205"/>
      <c r="BC12" s="205"/>
      <c r="BD12" s="132"/>
      <c r="BE12" s="205"/>
      <c r="BF12" s="205"/>
      <c r="BG12" s="21"/>
      <c r="BH12" s="205"/>
      <c r="BI12" s="205"/>
      <c r="BO12" s="6"/>
      <c r="BP12" s="6"/>
      <c r="BQ12" s="216"/>
    </row>
    <row r="13" spans="1:69" ht="9" customHeight="1" x14ac:dyDescent="0.2">
      <c r="B13" s="4"/>
      <c r="C13" s="4"/>
      <c r="I13" s="205"/>
      <c r="J13" s="205"/>
      <c r="K13" s="21"/>
      <c r="L13" s="205"/>
      <c r="M13" s="205"/>
      <c r="N13" s="132"/>
      <c r="O13" s="205"/>
      <c r="P13" s="205"/>
      <c r="Q13" s="21"/>
      <c r="R13" s="205"/>
      <c r="S13" s="214"/>
      <c r="T13"/>
      <c r="U13" s="204"/>
      <c r="V13" s="204"/>
      <c r="W13"/>
      <c r="X13"/>
      <c r="Y13"/>
      <c r="Z13"/>
      <c r="AA13"/>
      <c r="AB13"/>
      <c r="AC13"/>
      <c r="AD13"/>
      <c r="AE13"/>
      <c r="AF13"/>
      <c r="AG13" s="230"/>
      <c r="AH13" s="230"/>
      <c r="AI13" s="230"/>
      <c r="AJ13"/>
      <c r="AK13"/>
      <c r="AL13"/>
      <c r="AM13"/>
      <c r="AN13"/>
      <c r="AO13"/>
      <c r="AP13"/>
      <c r="AQ13"/>
      <c r="AR13"/>
      <c r="AS13"/>
      <c r="AT13"/>
      <c r="AU13"/>
      <c r="AV13" s="204"/>
      <c r="AW13" s="204"/>
      <c r="AX13"/>
      <c r="AY13" s="208"/>
      <c r="AZ13" s="205"/>
      <c r="BA13" s="21"/>
      <c r="BB13" s="205"/>
      <c r="BC13" s="205"/>
      <c r="BD13" s="132"/>
      <c r="BE13" s="205"/>
      <c r="BF13" s="205"/>
      <c r="BG13" s="21"/>
      <c r="BH13" s="205"/>
      <c r="BI13" s="205"/>
      <c r="BO13" s="6"/>
      <c r="BP13" s="6"/>
    </row>
    <row r="14" spans="1:69" ht="9" customHeight="1" x14ac:dyDescent="0.2">
      <c r="B14" s="4"/>
      <c r="C14" s="4"/>
      <c r="I14" s="205"/>
      <c r="J14" s="205"/>
      <c r="K14" s="21"/>
      <c r="L14" s="205"/>
      <c r="M14" s="205"/>
      <c r="N14" s="205"/>
      <c r="O14" s="205"/>
      <c r="P14" s="205"/>
      <c r="Q14" s="21"/>
      <c r="R14" s="205"/>
      <c r="S14" s="214"/>
      <c r="T14" s="13"/>
      <c r="U14" s="13"/>
      <c r="V14" s="13"/>
      <c r="W14" s="13"/>
      <c r="X14" s="14"/>
      <c r="Y14"/>
      <c r="Z14"/>
      <c r="AA14"/>
      <c r="AB14"/>
      <c r="AC14"/>
      <c r="AD14"/>
      <c r="AE14"/>
      <c r="AF14"/>
      <c r="AG14" s="230"/>
      <c r="AH14" s="230"/>
      <c r="AI14" s="230"/>
      <c r="AJ14" s="3"/>
      <c r="AK14" s="3"/>
      <c r="AL14" s="3"/>
      <c r="AM14"/>
      <c r="AN14"/>
      <c r="AO14"/>
      <c r="AP14"/>
      <c r="AQ14"/>
      <c r="AR14"/>
      <c r="AS14" s="8"/>
      <c r="AT14" s="17"/>
      <c r="AU14" s="13"/>
      <c r="AV14" s="13"/>
      <c r="AW14" s="13"/>
      <c r="AX14" s="13"/>
      <c r="AY14" s="208"/>
      <c r="AZ14" s="205"/>
      <c r="BA14" s="21"/>
      <c r="BB14" s="205"/>
      <c r="BC14" s="205"/>
      <c r="BD14" s="205"/>
      <c r="BE14" s="205"/>
      <c r="BF14" s="205"/>
      <c r="BG14" s="21"/>
      <c r="BH14" s="205"/>
      <c r="BI14" s="205"/>
      <c r="BO14" s="6"/>
      <c r="BP14" s="6"/>
    </row>
    <row r="15" spans="1:69" ht="9" customHeight="1" x14ac:dyDescent="0.2">
      <c r="A15" s="218" t="str">
        <f>IF(B15=" "," ",VLOOKUP(B15,抽選入力用!$B$3:$D$22,2,FALSE))</f>
        <v>尼崎市立尼崎高校</v>
      </c>
      <c r="B15" s="217">
        <v>2</v>
      </c>
      <c r="C15" s="217"/>
      <c r="I15" s="20"/>
      <c r="J15" s="21"/>
      <c r="K15" s="21"/>
      <c r="L15" s="205"/>
      <c r="M15" s="205"/>
      <c r="N15" s="205"/>
      <c r="O15" s="205"/>
      <c r="P15" s="205"/>
      <c r="Q15" s="21"/>
      <c r="R15" s="21"/>
      <c r="S15" s="29"/>
      <c r="T15"/>
      <c r="U15"/>
      <c r="V15"/>
      <c r="W15"/>
      <c r="X15" s="8"/>
      <c r="Y15"/>
      <c r="Z15"/>
      <c r="AA15"/>
      <c r="AB15"/>
      <c r="AC15"/>
      <c r="AD15"/>
      <c r="AE15"/>
      <c r="AF15"/>
      <c r="AG15" s="230"/>
      <c r="AH15" s="230"/>
      <c r="AI15" s="230"/>
      <c r="AJ15" s="3"/>
      <c r="AK15" s="3"/>
      <c r="AL15" s="3"/>
      <c r="AM15"/>
      <c r="AN15"/>
      <c r="AO15"/>
      <c r="AP15"/>
      <c r="AQ15"/>
      <c r="AR15"/>
      <c r="AS15" s="8"/>
      <c r="AT15" s="9"/>
      <c r="AU15"/>
      <c r="AV15"/>
      <c r="AW15"/>
      <c r="AX15"/>
      <c r="AY15" s="30"/>
      <c r="AZ15" s="21"/>
      <c r="BA15" s="21"/>
      <c r="BB15" s="205"/>
      <c r="BC15" s="205"/>
      <c r="BD15" s="205"/>
      <c r="BE15" s="205"/>
      <c r="BF15" s="205"/>
      <c r="BG15" s="21"/>
      <c r="BH15" s="21"/>
      <c r="BI15" s="20"/>
      <c r="BO15" s="217">
        <v>12</v>
      </c>
      <c r="BP15" s="217"/>
      <c r="BQ15" s="218" t="str">
        <f>IF(BO15=" "," ",VLOOKUP(BO15,抽選入力用!$B$3:$D$22,2,FALSE))</f>
        <v>天理大学</v>
      </c>
    </row>
    <row r="16" spans="1:69" ht="9" customHeight="1" x14ac:dyDescent="0.2">
      <c r="A16" s="218"/>
      <c r="B16" s="217"/>
      <c r="C16" s="217"/>
      <c r="D16" s="25"/>
      <c r="E16" s="26"/>
      <c r="F16" s="26"/>
      <c r="G16" s="213"/>
      <c r="H16" s="213"/>
      <c r="I16" s="213"/>
      <c r="J16" s="213"/>
      <c r="K16" s="213"/>
      <c r="L16" s="26"/>
      <c r="M16" s="26"/>
      <c r="N16" s="25"/>
      <c r="O16" s="59"/>
      <c r="P16"/>
      <c r="Q16"/>
      <c r="R16"/>
      <c r="S16" s="8"/>
      <c r="T16"/>
      <c r="U16"/>
      <c r="V16"/>
      <c r="W16"/>
      <c r="X16" s="8"/>
      <c r="Y16"/>
      <c r="Z16"/>
      <c r="AA16"/>
      <c r="AB16"/>
      <c r="AC16"/>
      <c r="AD16"/>
      <c r="AE16"/>
      <c r="AF16"/>
      <c r="AG16" s="229"/>
      <c r="AH16" s="229"/>
      <c r="AI16" s="229"/>
      <c r="AJ16" s="3"/>
      <c r="AK16" s="3"/>
      <c r="AL16" s="3"/>
      <c r="AM16"/>
      <c r="AN16"/>
      <c r="AO16"/>
      <c r="AP16"/>
      <c r="AQ16"/>
      <c r="AR16"/>
      <c r="AS16" s="8"/>
      <c r="AT16" s="9"/>
      <c r="AU16"/>
      <c r="AV16"/>
      <c r="AW16"/>
      <c r="AX16"/>
      <c r="AY16" s="9"/>
      <c r="AZ16"/>
      <c r="BA16"/>
      <c r="BB16"/>
      <c r="BC16"/>
      <c r="BD16" s="27"/>
      <c r="BE16" s="26"/>
      <c r="BF16" s="26"/>
      <c r="BG16" s="213"/>
      <c r="BH16" s="213"/>
      <c r="BI16" s="213"/>
      <c r="BJ16" s="213"/>
      <c r="BK16" s="213"/>
      <c r="BL16" s="26"/>
      <c r="BM16" s="26"/>
      <c r="BN16" s="25"/>
      <c r="BO16" s="217"/>
      <c r="BP16" s="217"/>
      <c r="BQ16" s="218"/>
    </row>
    <row r="17" spans="1:69" ht="9" customHeight="1" x14ac:dyDescent="0.2">
      <c r="A17" s="216" t="str">
        <f>IF(B15=" "," ",VLOOKUP(B15,抽選入力用!$B$3:$D$22,3,FALSE))</f>
        <v>兵庫県</v>
      </c>
      <c r="B17" s="4"/>
      <c r="C17" s="4"/>
      <c r="D17" s="205"/>
      <c r="E17" s="205"/>
      <c r="F17" s="21"/>
      <c r="G17" s="205"/>
      <c r="H17" s="205"/>
      <c r="I17" s="205"/>
      <c r="J17" s="205"/>
      <c r="K17" s="205"/>
      <c r="L17" s="21"/>
      <c r="M17" s="205"/>
      <c r="N17" s="205"/>
      <c r="O17" s="59"/>
      <c r="P17"/>
      <c r="Q17"/>
      <c r="R17"/>
      <c r="S17" s="8"/>
      <c r="T17"/>
      <c r="U17"/>
      <c r="V17"/>
      <c r="W17"/>
      <c r="X17" s="8"/>
      <c r="Y17"/>
      <c r="Z17"/>
      <c r="AA17"/>
      <c r="AB17"/>
      <c r="AC17"/>
      <c r="AD17"/>
      <c r="AE17"/>
      <c r="AF17"/>
      <c r="AG17" s="229"/>
      <c r="AH17" s="229"/>
      <c r="AI17" s="229"/>
      <c r="AJ17" s="3"/>
      <c r="AK17" s="3"/>
      <c r="AL17" s="3"/>
      <c r="AM17"/>
      <c r="AN17"/>
      <c r="AO17"/>
      <c r="AP17"/>
      <c r="AQ17"/>
      <c r="AR17"/>
      <c r="AS17" s="8"/>
      <c r="AT17" s="9"/>
      <c r="AU17"/>
      <c r="AV17"/>
      <c r="AW17"/>
      <c r="AX17"/>
      <c r="AY17" s="9"/>
      <c r="AZ17"/>
      <c r="BA17"/>
      <c r="BB17"/>
      <c r="BC17"/>
      <c r="BD17" s="208"/>
      <c r="BE17" s="205"/>
      <c r="BF17" s="21"/>
      <c r="BG17" s="205"/>
      <c r="BH17" s="205"/>
      <c r="BI17" s="205"/>
      <c r="BJ17" s="205"/>
      <c r="BK17" s="205"/>
      <c r="BL17" s="21"/>
      <c r="BM17" s="205"/>
      <c r="BN17" s="205"/>
      <c r="BO17" s="4"/>
      <c r="BP17" s="4"/>
      <c r="BQ17" s="216" t="str">
        <f>IF(BO15=" "," ",VLOOKUP(BO15,抽選入力用!$B$3:$D$22,3,FALSE))</f>
        <v>奈良県</v>
      </c>
    </row>
    <row r="18" spans="1:69" ht="9" customHeight="1" x14ac:dyDescent="0.2">
      <c r="A18" s="216"/>
      <c r="B18" s="4"/>
      <c r="C18" s="4"/>
      <c r="D18" s="205"/>
      <c r="E18" s="205"/>
      <c r="F18" s="21"/>
      <c r="G18" s="205"/>
      <c r="H18" s="205"/>
      <c r="I18" s="132"/>
      <c r="J18" s="205"/>
      <c r="K18" s="205"/>
      <c r="L18" s="21"/>
      <c r="M18" s="205"/>
      <c r="N18" s="205"/>
      <c r="O18" s="60"/>
      <c r="P18" s="15"/>
      <c r="Q18"/>
      <c r="R18" s="15"/>
      <c r="S18" s="16"/>
      <c r="T18"/>
      <c r="U18"/>
      <c r="V18"/>
      <c r="W18"/>
      <c r="X18" s="8"/>
      <c r="Y18"/>
      <c r="Z18"/>
      <c r="AA18"/>
      <c r="AB18"/>
      <c r="AC18"/>
      <c r="AD18"/>
      <c r="AE18"/>
      <c r="AF18"/>
      <c r="AG18" s="229"/>
      <c r="AH18" s="229"/>
      <c r="AI18" s="229"/>
      <c r="AJ18" s="3"/>
      <c r="AK18" s="3"/>
      <c r="AL18" s="3"/>
      <c r="AM18"/>
      <c r="AN18"/>
      <c r="AO18"/>
      <c r="AP18"/>
      <c r="AQ18"/>
      <c r="AR18"/>
      <c r="AS18" s="8"/>
      <c r="AT18" s="9"/>
      <c r="AU18"/>
      <c r="AV18"/>
      <c r="AW18"/>
      <c r="AX18" s="8"/>
      <c r="AY18" s="9"/>
      <c r="AZ18"/>
      <c r="BA18"/>
      <c r="BB18"/>
      <c r="BC18"/>
      <c r="BD18" s="208"/>
      <c r="BE18" s="205"/>
      <c r="BF18" s="21"/>
      <c r="BG18" s="205"/>
      <c r="BH18" s="205"/>
      <c r="BI18" s="132"/>
      <c r="BJ18" s="205"/>
      <c r="BK18" s="205"/>
      <c r="BL18" s="21"/>
      <c r="BM18" s="205"/>
      <c r="BN18" s="205"/>
      <c r="BO18" s="4"/>
      <c r="BP18" s="4"/>
      <c r="BQ18" s="216"/>
    </row>
    <row r="19" spans="1:69" ht="9" customHeight="1" x14ac:dyDescent="0.2">
      <c r="B19" s="4"/>
      <c r="C19" s="4"/>
      <c r="D19" s="205"/>
      <c r="E19" s="205"/>
      <c r="F19" s="21"/>
      <c r="G19" s="205"/>
      <c r="H19" s="205"/>
      <c r="I19" s="132"/>
      <c r="J19" s="205"/>
      <c r="K19" s="205"/>
      <c r="L19" s="21"/>
      <c r="M19" s="205"/>
      <c r="N19" s="214"/>
      <c r="O19" s="17"/>
      <c r="P19" s="13"/>
      <c r="Q19" s="13"/>
      <c r="R19" s="13"/>
      <c r="S19" s="13"/>
      <c r="T19"/>
      <c r="U19"/>
      <c r="V19"/>
      <c r="W19"/>
      <c r="X19" s="8"/>
      <c r="Y19"/>
      <c r="Z19"/>
      <c r="AA19"/>
      <c r="AB19"/>
      <c r="AC19"/>
      <c r="AD19"/>
      <c r="AE19"/>
      <c r="AF19"/>
      <c r="AG19" s="229"/>
      <c r="AH19" s="229"/>
      <c r="AI19" s="229"/>
      <c r="AJ19" s="3"/>
      <c r="AK19" s="3"/>
      <c r="AL19" s="3"/>
      <c r="AM19"/>
      <c r="AN19"/>
      <c r="AO19"/>
      <c r="AP19"/>
      <c r="AQ19"/>
      <c r="AR19"/>
      <c r="AS19" s="8"/>
      <c r="AT19"/>
      <c r="AU19"/>
      <c r="AV19"/>
      <c r="AW19"/>
      <c r="AX19"/>
      <c r="AY19" s="13"/>
      <c r="AZ19" s="13"/>
      <c r="BA19" s="13"/>
      <c r="BB19" s="13"/>
      <c r="BC19" s="13"/>
      <c r="BD19" s="208"/>
      <c r="BE19" s="205"/>
      <c r="BF19" s="21"/>
      <c r="BG19" s="205"/>
      <c r="BH19" s="205"/>
      <c r="BI19" s="132"/>
      <c r="BJ19" s="205"/>
      <c r="BK19" s="205"/>
      <c r="BL19" s="21"/>
      <c r="BM19" s="205"/>
      <c r="BN19" s="205"/>
      <c r="BO19" s="4"/>
      <c r="BP19" s="4"/>
    </row>
    <row r="20" spans="1:69" ht="9" customHeight="1" x14ac:dyDescent="0.2">
      <c r="B20" s="4"/>
      <c r="C20" s="4"/>
      <c r="D20" s="205"/>
      <c r="E20" s="205"/>
      <c r="F20" s="21"/>
      <c r="G20" s="205"/>
      <c r="H20" s="205"/>
      <c r="I20" s="205"/>
      <c r="J20" s="205"/>
      <c r="K20" s="205"/>
      <c r="L20" s="21"/>
      <c r="M20" s="205"/>
      <c r="N20" s="214"/>
      <c r="O20" s="9"/>
      <c r="P20"/>
      <c r="Q20"/>
      <c r="R20"/>
      <c r="S20"/>
      <c r="T20"/>
      <c r="U20"/>
      <c r="V20"/>
      <c r="W20"/>
      <c r="X20" s="8"/>
      <c r="Y20"/>
      <c r="Z20"/>
      <c r="AA20"/>
      <c r="AB20"/>
      <c r="AC20"/>
      <c r="AD20"/>
      <c r="AE20"/>
      <c r="AF20"/>
      <c r="AG20" s="229"/>
      <c r="AH20" s="229"/>
      <c r="AI20" s="229"/>
      <c r="AJ20" s="223" t="s">
        <v>10</v>
      </c>
      <c r="AK20" s="223"/>
      <c r="AL20" s="223"/>
      <c r="AM20"/>
      <c r="AN20"/>
      <c r="AO20"/>
      <c r="AP20"/>
      <c r="AQ20"/>
      <c r="AR20"/>
      <c r="AS20" s="8"/>
      <c r="AT20"/>
      <c r="AU20"/>
      <c r="AV20"/>
      <c r="AW20"/>
      <c r="AX20"/>
      <c r="AY20"/>
      <c r="AZ20"/>
      <c r="BA20"/>
      <c r="BB20"/>
      <c r="BC20"/>
      <c r="BD20" s="208"/>
      <c r="BE20" s="205"/>
      <c r="BF20" s="21"/>
      <c r="BG20" s="205"/>
      <c r="BH20" s="205"/>
      <c r="BI20" s="205"/>
      <c r="BJ20" s="205"/>
      <c r="BK20" s="205"/>
      <c r="BL20" s="21"/>
      <c r="BM20" s="205"/>
      <c r="BN20" s="205"/>
      <c r="BO20" s="4"/>
      <c r="BP20" s="4"/>
    </row>
    <row r="21" spans="1:69" ht="9" customHeight="1" x14ac:dyDescent="0.2">
      <c r="A21" s="218" t="str">
        <f>IF(B21=" "," ",VLOOKUP(B21,抽選入力用!$B$3:$D$22,2,FALSE))</f>
        <v>奈良ドリーマーズ</v>
      </c>
      <c r="B21" s="217">
        <v>3</v>
      </c>
      <c r="C21" s="217"/>
      <c r="D21" s="22"/>
      <c r="E21" s="23"/>
      <c r="F21" s="23"/>
      <c r="G21" s="215"/>
      <c r="H21" s="215"/>
      <c r="I21" s="215"/>
      <c r="J21" s="215"/>
      <c r="K21" s="215"/>
      <c r="L21" s="23"/>
      <c r="M21" s="23"/>
      <c r="N21" s="24"/>
      <c r="O21" s="9"/>
      <c r="P21"/>
      <c r="Q21"/>
      <c r="R21"/>
      <c r="S21"/>
      <c r="T21"/>
      <c r="U21"/>
      <c r="V21"/>
      <c r="W21"/>
      <c r="X21" s="8"/>
      <c r="Y21"/>
      <c r="Z21"/>
      <c r="AA21"/>
      <c r="AB21"/>
      <c r="AC21"/>
      <c r="AD21"/>
      <c r="AE21"/>
      <c r="AF21"/>
      <c r="AG21" s="229"/>
      <c r="AH21" s="229"/>
      <c r="AI21" s="229"/>
      <c r="AJ21" s="223"/>
      <c r="AK21" s="223"/>
      <c r="AL21" s="223"/>
      <c r="AM21"/>
      <c r="AN21"/>
      <c r="AO21" s="15"/>
      <c r="AP21" s="15"/>
      <c r="AQ21" s="15"/>
      <c r="AR21" s="15"/>
      <c r="AS21" s="16"/>
      <c r="AT21"/>
      <c r="AU21"/>
      <c r="AV21"/>
      <c r="AW21"/>
      <c r="AX21"/>
      <c r="AY21"/>
      <c r="AZ21"/>
      <c r="BA21"/>
      <c r="BB21"/>
      <c r="BC21"/>
      <c r="BD21" s="28"/>
      <c r="BE21" s="23"/>
      <c r="BF21" s="23"/>
      <c r="BG21" s="215"/>
      <c r="BH21" s="215"/>
      <c r="BI21" s="215"/>
      <c r="BJ21" s="215"/>
      <c r="BK21" s="215"/>
      <c r="BL21" s="23"/>
      <c r="BM21" s="23"/>
      <c r="BN21" s="22"/>
      <c r="BO21" s="217">
        <v>13</v>
      </c>
      <c r="BP21" s="217"/>
      <c r="BQ21" s="218" t="str">
        <f>IF(BO21=" "," ",VLOOKUP(BO21,抽選入力用!$B$3:$D$22,2,FALSE))</f>
        <v>びわこ成蹊スポーツ大学</v>
      </c>
    </row>
    <row r="22" spans="1:69" ht="9" customHeight="1" x14ac:dyDescent="0.2">
      <c r="A22" s="218"/>
      <c r="B22" s="217"/>
      <c r="C22" s="217"/>
      <c r="E22" s="204"/>
      <c r="F22" s="204"/>
      <c r="K22"/>
      <c r="L22"/>
      <c r="M22"/>
      <c r="N22" s="20"/>
      <c r="O22" s="21"/>
      <c r="P22" s="21"/>
      <c r="Q22" s="205"/>
      <c r="R22" s="205"/>
      <c r="S22" s="205"/>
      <c r="T22" s="205"/>
      <c r="U22" s="205"/>
      <c r="V22" s="21"/>
      <c r="W22" s="21"/>
      <c r="X22" s="20"/>
      <c r="Y22" s="17"/>
      <c r="Z22" s="13"/>
      <c r="AA22" s="13"/>
      <c r="AB22" s="13"/>
      <c r="AC22" s="14"/>
      <c r="AD22"/>
      <c r="AE22"/>
      <c r="AF22"/>
      <c r="AG22" s="229"/>
      <c r="AH22" s="229"/>
      <c r="AI22" s="229"/>
      <c r="AJ22" s="223"/>
      <c r="AK22" s="223"/>
      <c r="AL22" s="223"/>
      <c r="AM22"/>
      <c r="AN22"/>
      <c r="AO22" s="9"/>
      <c r="AP22"/>
      <c r="AQ22"/>
      <c r="AR22"/>
      <c r="AS22" s="8"/>
      <c r="AT22" s="20"/>
      <c r="AU22" s="21"/>
      <c r="AV22" s="21"/>
      <c r="AW22" s="205"/>
      <c r="AX22" s="205"/>
      <c r="AY22" s="205"/>
      <c r="AZ22" s="205"/>
      <c r="BA22" s="205"/>
      <c r="BB22" s="21"/>
      <c r="BC22" s="21"/>
      <c r="BD22" s="20"/>
      <c r="BE22"/>
      <c r="BF22"/>
      <c r="BG22"/>
      <c r="BL22" s="203"/>
      <c r="BM22" s="203"/>
      <c r="BO22" s="217"/>
      <c r="BP22" s="217"/>
      <c r="BQ22" s="218"/>
    </row>
    <row r="23" spans="1:69" ht="9" customHeight="1" x14ac:dyDescent="0.2">
      <c r="A23" s="216" t="str">
        <f>IF(B21=" "," ",VLOOKUP(B21,抽選入力用!$B$3:$D$22,3,FALSE))</f>
        <v>奈良県</v>
      </c>
      <c r="B23" s="4"/>
      <c r="C23" s="4"/>
      <c r="E23" s="204"/>
      <c r="F23" s="204"/>
      <c r="K23"/>
      <c r="L23"/>
      <c r="M23"/>
      <c r="N23" s="205"/>
      <c r="O23" s="205"/>
      <c r="P23" s="21"/>
      <c r="Q23" s="205"/>
      <c r="R23" s="205"/>
      <c r="S23" s="205"/>
      <c r="T23" s="205"/>
      <c r="U23" s="205"/>
      <c r="V23" s="21"/>
      <c r="W23" s="205"/>
      <c r="X23" s="205"/>
      <c r="Y23" s="9"/>
      <c r="Z23"/>
      <c r="AA23"/>
      <c r="AB23"/>
      <c r="AC23" s="8"/>
      <c r="AD23"/>
      <c r="AE23"/>
      <c r="AF23"/>
      <c r="AG23" s="229"/>
      <c r="AH23" s="229"/>
      <c r="AI23" s="229"/>
      <c r="AJ23" s="223"/>
      <c r="AK23" s="223"/>
      <c r="AL23" s="223"/>
      <c r="AM23"/>
      <c r="AN23"/>
      <c r="AO23" s="9"/>
      <c r="AP23"/>
      <c r="AQ23"/>
      <c r="AR23"/>
      <c r="AS23" s="8"/>
      <c r="AT23" s="205"/>
      <c r="AU23" s="205"/>
      <c r="AV23" s="21"/>
      <c r="AW23" s="205"/>
      <c r="AX23" s="205"/>
      <c r="AY23" s="205"/>
      <c r="AZ23" s="205"/>
      <c r="BA23" s="205"/>
      <c r="BB23" s="21"/>
      <c r="BC23" s="205"/>
      <c r="BD23" s="205"/>
      <c r="BE23"/>
      <c r="BF23"/>
      <c r="BG23"/>
      <c r="BL23" s="204"/>
      <c r="BM23" s="204"/>
      <c r="BO23" s="4"/>
      <c r="BP23" s="4"/>
      <c r="BQ23" s="216" t="str">
        <f>IF(BO21=" "," ",VLOOKUP(BO21,抽選入力用!$B$3:$D$22,3,FALSE))</f>
        <v>滋賀県</v>
      </c>
    </row>
    <row r="24" spans="1:69" ht="9" customHeight="1" x14ac:dyDescent="0.2">
      <c r="A24" s="216"/>
      <c r="B24" s="4"/>
      <c r="C24" s="4"/>
      <c r="J24"/>
      <c r="K24"/>
      <c r="L24"/>
      <c r="M24"/>
      <c r="N24" s="205"/>
      <c r="O24" s="205"/>
      <c r="P24" s="21"/>
      <c r="Q24" s="205"/>
      <c r="R24" s="205"/>
      <c r="S24" s="132"/>
      <c r="T24" s="205"/>
      <c r="U24" s="205"/>
      <c r="V24" s="21"/>
      <c r="W24" s="205"/>
      <c r="X24" s="205"/>
      <c r="Y24" s="9"/>
      <c r="Z24"/>
      <c r="AA24"/>
      <c r="AB24"/>
      <c r="AC24" s="8"/>
      <c r="AD24"/>
      <c r="AE24"/>
      <c r="AF24"/>
      <c r="AG24" s="229"/>
      <c r="AH24" s="229"/>
      <c r="AI24" s="229"/>
      <c r="AJ24" s="223"/>
      <c r="AK24" s="223"/>
      <c r="AL24" s="223"/>
      <c r="AM24"/>
      <c r="AN24"/>
      <c r="AO24" s="9"/>
      <c r="AP24"/>
      <c r="AQ24"/>
      <c r="AR24"/>
      <c r="AS24" s="8"/>
      <c r="AT24" s="205"/>
      <c r="AU24" s="205"/>
      <c r="AV24" s="21"/>
      <c r="AW24" s="205"/>
      <c r="AX24" s="205"/>
      <c r="AY24" s="132"/>
      <c r="AZ24" s="205"/>
      <c r="BA24" s="205"/>
      <c r="BB24" s="21"/>
      <c r="BC24" s="205"/>
      <c r="BD24" s="205"/>
      <c r="BE24"/>
      <c r="BF24"/>
      <c r="BG24"/>
      <c r="BH24"/>
      <c r="BO24" s="4"/>
      <c r="BP24" s="4"/>
      <c r="BQ24" s="216"/>
    </row>
    <row r="25" spans="1:69" ht="9" customHeight="1" x14ac:dyDescent="0.2">
      <c r="B25" s="4"/>
      <c r="C25" s="4"/>
      <c r="J25"/>
      <c r="K25"/>
      <c r="L25"/>
      <c r="M25"/>
      <c r="N25" s="205"/>
      <c r="O25" s="205"/>
      <c r="P25" s="21"/>
      <c r="Q25" s="205"/>
      <c r="R25" s="205"/>
      <c r="S25" s="132"/>
      <c r="T25" s="205"/>
      <c r="U25" s="205"/>
      <c r="V25" s="21"/>
      <c r="W25" s="205"/>
      <c r="X25" s="205"/>
      <c r="Y25" s="9"/>
      <c r="Z25"/>
      <c r="AA25"/>
      <c r="AB25"/>
      <c r="AC25" s="8"/>
      <c r="AD25"/>
      <c r="AE25"/>
      <c r="AF25"/>
      <c r="AG25" s="229"/>
      <c r="AH25" s="229"/>
      <c r="AI25" s="229"/>
      <c r="AJ25" s="223"/>
      <c r="AK25" s="223"/>
      <c r="AL25" s="223"/>
      <c r="AM25"/>
      <c r="AN25"/>
      <c r="AO25" s="9"/>
      <c r="AP25"/>
      <c r="AQ25"/>
      <c r="AR25"/>
      <c r="AS25" s="8"/>
      <c r="AT25" s="205"/>
      <c r="AU25" s="205"/>
      <c r="AV25" s="21"/>
      <c r="AW25" s="205"/>
      <c r="AX25" s="205"/>
      <c r="AY25" s="132"/>
      <c r="AZ25" s="205"/>
      <c r="BA25" s="205"/>
      <c r="BB25" s="21"/>
      <c r="BC25" s="205"/>
      <c r="BD25" s="205"/>
      <c r="BE25"/>
      <c r="BF25"/>
      <c r="BG25"/>
      <c r="BH25"/>
      <c r="BO25" s="4"/>
      <c r="BP25" s="4"/>
    </row>
    <row r="26" spans="1:69" ht="9" customHeight="1" x14ac:dyDescent="0.2">
      <c r="B26" s="4"/>
      <c r="C26" s="4"/>
      <c r="K26"/>
      <c r="L26"/>
      <c r="M26"/>
      <c r="N26" s="205"/>
      <c r="O26" s="205"/>
      <c r="P26" s="21"/>
      <c r="Q26" s="205"/>
      <c r="R26" s="205"/>
      <c r="S26" s="205"/>
      <c r="T26" s="205"/>
      <c r="U26" s="205"/>
      <c r="V26" s="21"/>
      <c r="W26" s="205"/>
      <c r="X26" s="205"/>
      <c r="Y26" s="9"/>
      <c r="Z26"/>
      <c r="AA26"/>
      <c r="AB26"/>
      <c r="AC26" s="8"/>
      <c r="AD26"/>
      <c r="AE26"/>
      <c r="AF26"/>
      <c r="AG26" s="229"/>
      <c r="AH26" s="229"/>
      <c r="AI26" s="229"/>
      <c r="AJ26" s="223"/>
      <c r="AK26" s="223"/>
      <c r="AL26" s="223"/>
      <c r="AM26"/>
      <c r="AN26"/>
      <c r="AO26" s="9"/>
      <c r="AP26"/>
      <c r="AQ26"/>
      <c r="AR26"/>
      <c r="AS26" s="8"/>
      <c r="AT26" s="205"/>
      <c r="AU26" s="205"/>
      <c r="AV26" s="21"/>
      <c r="AW26" s="205"/>
      <c r="AX26" s="205"/>
      <c r="AY26" s="205"/>
      <c r="AZ26" s="205"/>
      <c r="BA26" s="205"/>
      <c r="BB26" s="21"/>
      <c r="BC26" s="205"/>
      <c r="BD26" s="205"/>
      <c r="BE26"/>
      <c r="BF26"/>
      <c r="BG26"/>
      <c r="BL26" s="204"/>
      <c r="BM26" s="204"/>
      <c r="BO26" s="4"/>
      <c r="BP26" s="4"/>
    </row>
    <row r="27" spans="1:69" ht="9" customHeight="1" x14ac:dyDescent="0.2">
      <c r="A27" s="218" t="str">
        <f>IF(B27=" "," ",VLOOKUP(B27,抽選入力用!$B$3:$D$22,2,FALSE))</f>
        <v>ｅｎｔｒａｎｃｅ</v>
      </c>
      <c r="B27" s="217">
        <v>4</v>
      </c>
      <c r="C27" s="217"/>
      <c r="K27"/>
      <c r="L27"/>
      <c r="M27"/>
      <c r="N27" s="20"/>
      <c r="O27" s="21"/>
      <c r="P27" s="21"/>
      <c r="Q27" s="205"/>
      <c r="R27" s="205"/>
      <c r="S27" s="205"/>
      <c r="T27" s="205"/>
      <c r="U27" s="205"/>
      <c r="V27" s="21"/>
      <c r="W27" s="21"/>
      <c r="X27" s="20"/>
      <c r="Y27" s="9"/>
      <c r="Z27"/>
      <c r="AA27"/>
      <c r="AB27"/>
      <c r="AC27" s="8"/>
      <c r="AD27"/>
      <c r="AE27"/>
      <c r="AF27"/>
      <c r="AG27" s="229"/>
      <c r="AH27" s="229"/>
      <c r="AI27" s="229"/>
      <c r="AJ27" s="223"/>
      <c r="AK27" s="223"/>
      <c r="AL27" s="223"/>
      <c r="AM27"/>
      <c r="AN27"/>
      <c r="AO27" s="9"/>
      <c r="AP27"/>
      <c r="AQ27"/>
      <c r="AR27"/>
      <c r="AS27" s="8"/>
      <c r="AT27" s="20"/>
      <c r="AU27" s="21"/>
      <c r="AV27" s="21"/>
      <c r="AW27" s="205"/>
      <c r="AX27" s="205"/>
      <c r="AY27" s="205"/>
      <c r="AZ27" s="205"/>
      <c r="BA27" s="205"/>
      <c r="BB27" s="21"/>
      <c r="BC27" s="21"/>
      <c r="BD27" s="20"/>
      <c r="BE27"/>
      <c r="BF27"/>
      <c r="BG27"/>
      <c r="BL27" s="204"/>
      <c r="BM27" s="204"/>
      <c r="BO27" s="217">
        <v>14</v>
      </c>
      <c r="BP27" s="217"/>
      <c r="BQ27" s="218" t="str">
        <f>IF(BO27=" "," ",VLOOKUP(BO27,抽選入力用!$B$3:$D$22,2,FALSE))</f>
        <v>ＶＢＨ</v>
      </c>
    </row>
    <row r="28" spans="1:69" ht="9" customHeight="1" x14ac:dyDescent="0.2">
      <c r="A28" s="218"/>
      <c r="B28" s="217"/>
      <c r="C28" s="217"/>
      <c r="D28" s="5"/>
      <c r="E28" s="5"/>
      <c r="F28" s="5"/>
      <c r="G28" s="5"/>
      <c r="H28" s="5"/>
      <c r="I28" s="25"/>
      <c r="J28" s="26"/>
      <c r="K28" s="26"/>
      <c r="L28" s="213"/>
      <c r="M28" s="213"/>
      <c r="N28" s="213"/>
      <c r="O28" s="213"/>
      <c r="P28" s="213"/>
      <c r="Q28" s="26"/>
      <c r="R28" s="26"/>
      <c r="S28" s="38"/>
      <c r="T28"/>
      <c r="U28"/>
      <c r="V28"/>
      <c r="W28"/>
      <c r="X28" s="8"/>
      <c r="Y28"/>
      <c r="Z28"/>
      <c r="AA28"/>
      <c r="AB28"/>
      <c r="AC28" s="8"/>
      <c r="AD28"/>
      <c r="AE28"/>
      <c r="AF28"/>
      <c r="AG28" s="229"/>
      <c r="AH28" s="229"/>
      <c r="AI28" s="229"/>
      <c r="AJ28" s="219"/>
      <c r="AK28" s="219"/>
      <c r="AL28" s="219"/>
      <c r="AM28"/>
      <c r="AN28"/>
      <c r="AO28" s="9"/>
      <c r="AP28"/>
      <c r="AQ28"/>
      <c r="AR28"/>
      <c r="AS28"/>
      <c r="AT28" s="9"/>
      <c r="AU28"/>
      <c r="AV28"/>
      <c r="AW28"/>
      <c r="AX28" s="8"/>
      <c r="AY28" s="27"/>
      <c r="AZ28" s="26"/>
      <c r="BA28" s="26"/>
      <c r="BB28" s="213"/>
      <c r="BC28" s="213"/>
      <c r="BD28" s="213"/>
      <c r="BE28" s="213"/>
      <c r="BF28" s="213"/>
      <c r="BG28" s="26"/>
      <c r="BH28" s="26"/>
      <c r="BI28" s="25"/>
      <c r="BJ28" s="5"/>
      <c r="BK28" s="5"/>
      <c r="BL28" s="5"/>
      <c r="BM28" s="5"/>
      <c r="BN28" s="5"/>
      <c r="BO28" s="217"/>
      <c r="BP28" s="217"/>
      <c r="BQ28" s="218"/>
    </row>
    <row r="29" spans="1:69" ht="9" customHeight="1" x14ac:dyDescent="0.2">
      <c r="A29" s="216" t="str">
        <f>IF(B27=" "," ",VLOOKUP(B27,抽選入力用!$B$3:$D$22,3,FALSE))</f>
        <v>大阪府</v>
      </c>
      <c r="B29" s="4"/>
      <c r="C29" s="4"/>
      <c r="I29" s="205"/>
      <c r="J29" s="205"/>
      <c r="K29" s="21"/>
      <c r="L29" s="205"/>
      <c r="M29" s="205"/>
      <c r="N29" s="205"/>
      <c r="O29" s="205"/>
      <c r="P29" s="205"/>
      <c r="Q29" s="21"/>
      <c r="R29" s="205"/>
      <c r="S29" s="214"/>
      <c r="T29"/>
      <c r="U29"/>
      <c r="V29"/>
      <c r="W29"/>
      <c r="X29" s="8"/>
      <c r="Y29"/>
      <c r="Z29"/>
      <c r="AA29"/>
      <c r="AB29"/>
      <c r="AC29" s="8"/>
      <c r="AD29"/>
      <c r="AE29"/>
      <c r="AF29"/>
      <c r="AG29" s="229"/>
      <c r="AH29" s="229"/>
      <c r="AI29" s="229"/>
      <c r="AJ29" s="219"/>
      <c r="AK29" s="219"/>
      <c r="AL29" s="219"/>
      <c r="AM29"/>
      <c r="AN29"/>
      <c r="AO29" s="9"/>
      <c r="AP29"/>
      <c r="AQ29"/>
      <c r="AR29"/>
      <c r="AS29"/>
      <c r="AT29" s="9"/>
      <c r="AU29"/>
      <c r="AV29"/>
      <c r="AW29"/>
      <c r="AX29"/>
      <c r="AY29" s="208"/>
      <c r="AZ29" s="205"/>
      <c r="BA29" s="21"/>
      <c r="BB29" s="205"/>
      <c r="BC29" s="205"/>
      <c r="BD29" s="205"/>
      <c r="BE29" s="205"/>
      <c r="BF29" s="205"/>
      <c r="BG29" s="21"/>
      <c r="BH29" s="205"/>
      <c r="BI29" s="205"/>
      <c r="BO29" s="4"/>
      <c r="BP29" s="4"/>
      <c r="BQ29" s="216" t="str">
        <f>IF(BO27=" "," ",VLOOKUP(BO27,抽選入力用!$B$3:$D$22,3,FALSE))</f>
        <v>兵庫県</v>
      </c>
    </row>
    <row r="30" spans="1:69" ht="9" customHeight="1" x14ac:dyDescent="0.2">
      <c r="A30" s="216"/>
      <c r="B30" s="4"/>
      <c r="C30" s="4"/>
      <c r="I30" s="205"/>
      <c r="J30" s="205"/>
      <c r="K30" s="21"/>
      <c r="L30" s="205"/>
      <c r="M30" s="205"/>
      <c r="N30" s="132"/>
      <c r="O30" s="205"/>
      <c r="P30" s="205"/>
      <c r="Q30" s="21"/>
      <c r="R30" s="205"/>
      <c r="S30" s="214"/>
      <c r="T30"/>
      <c r="U30"/>
      <c r="V30"/>
      <c r="W30"/>
      <c r="X30" s="8"/>
      <c r="Y30"/>
      <c r="Z30"/>
      <c r="AA30"/>
      <c r="AB30"/>
      <c r="AC30" s="8"/>
      <c r="AD30"/>
      <c r="AE30"/>
      <c r="AF30"/>
      <c r="AG30" s="229"/>
      <c r="AH30" s="229"/>
      <c r="AI30" s="229"/>
      <c r="AJ30" s="223" t="s">
        <v>7</v>
      </c>
      <c r="AK30" s="223"/>
      <c r="AL30" s="223"/>
      <c r="AM30"/>
      <c r="AN30"/>
      <c r="AO30" s="9"/>
      <c r="AP30"/>
      <c r="AQ30"/>
      <c r="AR30"/>
      <c r="AS30"/>
      <c r="AT30" s="9"/>
      <c r="AU30"/>
      <c r="AV30"/>
      <c r="AW30"/>
      <c r="AX30"/>
      <c r="AY30" s="208"/>
      <c r="AZ30" s="205"/>
      <c r="BA30" s="21"/>
      <c r="BB30" s="205"/>
      <c r="BC30" s="205"/>
      <c r="BD30" s="132"/>
      <c r="BE30" s="205"/>
      <c r="BF30" s="205"/>
      <c r="BG30" s="21"/>
      <c r="BH30" s="205"/>
      <c r="BI30" s="205"/>
      <c r="BO30" s="4"/>
      <c r="BP30" s="4"/>
      <c r="BQ30" s="216"/>
    </row>
    <row r="31" spans="1:69" ht="9" customHeight="1" x14ac:dyDescent="0.2">
      <c r="B31" s="4"/>
      <c r="C31" s="4"/>
      <c r="I31" s="205"/>
      <c r="J31" s="205"/>
      <c r="K31" s="21"/>
      <c r="L31" s="205"/>
      <c r="M31" s="205"/>
      <c r="N31" s="132"/>
      <c r="O31" s="205"/>
      <c r="P31" s="205"/>
      <c r="Q31" s="21"/>
      <c r="R31" s="205"/>
      <c r="S31" s="214"/>
      <c r="T31" s="13"/>
      <c r="U31" s="13"/>
      <c r="V31" s="13"/>
      <c r="W31" s="13"/>
      <c r="X31" s="13"/>
      <c r="Y31"/>
      <c r="Z31"/>
      <c r="AA31"/>
      <c r="AB31"/>
      <c r="AC31" s="8"/>
      <c r="AD31"/>
      <c r="AE31"/>
      <c r="AF31"/>
      <c r="AG31" s="229"/>
      <c r="AH31" s="229"/>
      <c r="AI31" s="229"/>
      <c r="AJ31" s="223"/>
      <c r="AK31" s="223"/>
      <c r="AL31" s="223"/>
      <c r="AM31"/>
      <c r="AN31"/>
      <c r="AO31" s="9"/>
      <c r="AP31"/>
      <c r="AQ31"/>
      <c r="AR31"/>
      <c r="AS31"/>
      <c r="AT31" s="13"/>
      <c r="AU31" s="13"/>
      <c r="AV31" s="13"/>
      <c r="AW31" s="13"/>
      <c r="AX31" s="13"/>
      <c r="AY31" s="208"/>
      <c r="AZ31" s="205"/>
      <c r="BA31" s="21"/>
      <c r="BB31" s="205"/>
      <c r="BC31" s="205"/>
      <c r="BD31" s="132"/>
      <c r="BE31" s="205"/>
      <c r="BF31" s="205"/>
      <c r="BG31" s="21"/>
      <c r="BH31" s="205"/>
      <c r="BI31" s="205"/>
      <c r="BO31" s="4"/>
      <c r="BP31" s="4"/>
    </row>
    <row r="32" spans="1:69" ht="9" customHeight="1" x14ac:dyDescent="0.2">
      <c r="B32" s="4"/>
      <c r="C32" s="4"/>
      <c r="I32" s="205"/>
      <c r="J32" s="205"/>
      <c r="K32" s="21"/>
      <c r="L32" s="205"/>
      <c r="M32" s="205"/>
      <c r="N32" s="205"/>
      <c r="O32" s="205"/>
      <c r="P32" s="205"/>
      <c r="Q32" s="21"/>
      <c r="R32" s="205"/>
      <c r="S32" s="214"/>
      <c r="T32"/>
      <c r="U32"/>
      <c r="V32"/>
      <c r="W32"/>
      <c r="X32"/>
      <c r="Y32"/>
      <c r="Z32"/>
      <c r="AA32"/>
      <c r="AB32"/>
      <c r="AC32" s="8"/>
      <c r="AD32"/>
      <c r="AE32"/>
      <c r="AF32"/>
      <c r="AG32" s="229"/>
      <c r="AH32" s="229"/>
      <c r="AI32" s="229"/>
      <c r="AJ32" s="223"/>
      <c r="AK32" s="223"/>
      <c r="AL32" s="223"/>
      <c r="AM32"/>
      <c r="AN32"/>
      <c r="AO32" s="9"/>
      <c r="AP32"/>
      <c r="AQ32"/>
      <c r="AR32"/>
      <c r="AS32"/>
      <c r="AT32"/>
      <c r="AU32"/>
      <c r="AV32"/>
      <c r="AW32"/>
      <c r="AX32"/>
      <c r="AY32" s="208"/>
      <c r="AZ32" s="205"/>
      <c r="BA32" s="21"/>
      <c r="BB32" s="205"/>
      <c r="BC32" s="205"/>
      <c r="BD32" s="205"/>
      <c r="BE32" s="205"/>
      <c r="BF32" s="205"/>
      <c r="BG32" s="21"/>
      <c r="BH32" s="205"/>
      <c r="BI32" s="205"/>
      <c r="BO32" s="4"/>
      <c r="BP32" s="4"/>
    </row>
    <row r="33" spans="1:69" ht="9" customHeight="1" x14ac:dyDescent="0.2">
      <c r="A33" s="218" t="str">
        <f>IF(B33=" "," ",VLOOKUP(B33,抽選入力用!$B$3:$D$22,2,FALSE))</f>
        <v>エースクラブ</v>
      </c>
      <c r="B33" s="217">
        <v>5</v>
      </c>
      <c r="C33" s="217"/>
      <c r="I33" s="20"/>
      <c r="J33" s="21"/>
      <c r="K33" s="21"/>
      <c r="L33" s="205"/>
      <c r="M33" s="205"/>
      <c r="N33" s="205"/>
      <c r="O33" s="205"/>
      <c r="P33" s="205"/>
      <c r="Q33" s="21"/>
      <c r="R33" s="23"/>
      <c r="S33" s="24"/>
      <c r="T33"/>
      <c r="U33"/>
      <c r="V33"/>
      <c r="W33"/>
      <c r="X33"/>
      <c r="Y33"/>
      <c r="Z33"/>
      <c r="AA33"/>
      <c r="AB33"/>
      <c r="AC33" s="8"/>
      <c r="AD33"/>
      <c r="AE33"/>
      <c r="AF33"/>
      <c r="AG33" s="229"/>
      <c r="AH33" s="229"/>
      <c r="AI33" s="229"/>
      <c r="AJ33" s="223"/>
      <c r="AK33" s="223"/>
      <c r="AL33" s="223"/>
      <c r="AM33"/>
      <c r="AN33"/>
      <c r="AO33" s="9"/>
      <c r="AP33"/>
      <c r="AQ33"/>
      <c r="AR33"/>
      <c r="AS33"/>
      <c r="AT33"/>
      <c r="AU33"/>
      <c r="AV33"/>
      <c r="AW33"/>
      <c r="AX33"/>
      <c r="AY33" s="28"/>
      <c r="AZ33" s="23"/>
      <c r="BA33" s="21"/>
      <c r="BB33" s="205"/>
      <c r="BC33" s="205"/>
      <c r="BD33" s="205"/>
      <c r="BE33" s="205"/>
      <c r="BF33" s="205"/>
      <c r="BG33" s="21"/>
      <c r="BH33" s="21"/>
      <c r="BI33" s="20"/>
      <c r="BO33" s="217">
        <v>15</v>
      </c>
      <c r="BP33" s="217"/>
      <c r="BQ33" s="218" t="str">
        <f>IF(BO33=" "," ",VLOOKUP(BO33,抽選入力用!$B$3:$D$22,2,FALSE))</f>
        <v>大阪ガス</v>
      </c>
    </row>
    <row r="34" spans="1:69" ht="9" customHeight="1" x14ac:dyDescent="0.2">
      <c r="A34" s="218"/>
      <c r="B34" s="217"/>
      <c r="C34" s="217"/>
      <c r="D34" s="5"/>
      <c r="E34" s="203"/>
      <c r="F34" s="203"/>
      <c r="G34" s="5"/>
      <c r="H34" s="5"/>
      <c r="I34" s="5"/>
      <c r="J34" s="5"/>
      <c r="K34" s="13"/>
      <c r="L34" s="13"/>
      <c r="M34" s="13"/>
      <c r="N34" s="13"/>
      <c r="O34" s="13"/>
      <c r="P34" s="13"/>
      <c r="Q34" s="13"/>
      <c r="R34"/>
      <c r="S34" s="20"/>
      <c r="T34" s="21"/>
      <c r="U34" s="21"/>
      <c r="V34" s="205"/>
      <c r="W34" s="205"/>
      <c r="X34" s="205"/>
      <c r="Y34" s="205"/>
      <c r="Z34" s="205"/>
      <c r="AA34" s="21"/>
      <c r="AB34" s="21"/>
      <c r="AC34" s="29"/>
      <c r="AD34"/>
      <c r="AE34"/>
      <c r="AF34"/>
      <c r="AG34" s="229"/>
      <c r="AH34" s="229"/>
      <c r="AI34" s="229"/>
      <c r="AJ34" s="223"/>
      <c r="AK34" s="223"/>
      <c r="AL34" s="223"/>
      <c r="AM34"/>
      <c r="AN34"/>
      <c r="AO34" s="30"/>
      <c r="AP34" s="21"/>
      <c r="AQ34" s="21"/>
      <c r="AR34" s="205"/>
      <c r="AS34" s="205"/>
      <c r="AT34" s="205"/>
      <c r="AU34" s="205"/>
      <c r="AV34" s="205"/>
      <c r="AW34" s="21"/>
      <c r="AX34" s="21"/>
      <c r="AY34" s="25"/>
      <c r="AZ34" s="13"/>
      <c r="BA34" s="13"/>
      <c r="BB34" s="13"/>
      <c r="BC34" s="13"/>
      <c r="BD34" s="13"/>
      <c r="BE34" s="13"/>
      <c r="BF34" s="13"/>
      <c r="BG34" s="13"/>
      <c r="BH34" s="5"/>
      <c r="BI34" s="5"/>
      <c r="BJ34" s="5"/>
      <c r="BK34" s="5"/>
      <c r="BL34" s="5"/>
      <c r="BM34" s="5"/>
      <c r="BN34" s="5"/>
      <c r="BO34" s="217"/>
      <c r="BP34" s="217"/>
      <c r="BQ34" s="218"/>
    </row>
    <row r="35" spans="1:69" ht="9" customHeight="1" x14ac:dyDescent="0.2">
      <c r="A35" s="216" t="str">
        <f>IF(B33=" "," ",VLOOKUP(B33,抽選入力用!$B$3:$D$22,3,FALSE))</f>
        <v>和歌山県</v>
      </c>
      <c r="B35" s="4"/>
      <c r="C35" s="4"/>
      <c r="E35" s="204"/>
      <c r="F35" s="204"/>
      <c r="K35"/>
      <c r="L35"/>
      <c r="M35"/>
      <c r="N35"/>
      <c r="O35"/>
      <c r="P35"/>
      <c r="Q35"/>
      <c r="R35"/>
      <c r="S35" s="205"/>
      <c r="T35" s="205"/>
      <c r="U35" s="21"/>
      <c r="V35" s="205"/>
      <c r="W35" s="205"/>
      <c r="X35" s="205"/>
      <c r="Y35" s="205"/>
      <c r="Z35" s="205"/>
      <c r="AA35" s="21"/>
      <c r="AB35" s="205"/>
      <c r="AC35" s="214"/>
      <c r="AD35"/>
      <c r="AE35"/>
      <c r="AF35"/>
      <c r="AG35" s="229"/>
      <c r="AH35" s="229"/>
      <c r="AI35" s="229"/>
      <c r="AJ35" s="223"/>
      <c r="AK35" s="223"/>
      <c r="AL35" s="223"/>
      <c r="AM35"/>
      <c r="AN35"/>
      <c r="AO35" s="208">
        <v>2</v>
      </c>
      <c r="AP35" s="205"/>
      <c r="AQ35" s="21"/>
      <c r="AR35" s="205"/>
      <c r="AS35" s="205"/>
      <c r="AT35" s="205"/>
      <c r="AU35" s="205"/>
      <c r="AV35" s="205"/>
      <c r="AW35" s="21"/>
      <c r="AX35" s="205"/>
      <c r="AY35" s="205"/>
      <c r="AZ35"/>
      <c r="BA35"/>
      <c r="BB35"/>
      <c r="BC35"/>
      <c r="BD35"/>
      <c r="BE35"/>
      <c r="BF35"/>
      <c r="BG35"/>
      <c r="BO35" s="4"/>
      <c r="BP35" s="4"/>
      <c r="BQ35" s="216" t="str">
        <f>IF(BO33=" "," ",VLOOKUP(BO33,抽選入力用!$B$3:$D$22,3,FALSE))</f>
        <v>大阪府</v>
      </c>
    </row>
    <row r="36" spans="1:69" ht="9" customHeight="1" x14ac:dyDescent="0.2">
      <c r="A36" s="216"/>
      <c r="B36" s="4"/>
      <c r="C36" s="4"/>
      <c r="J36"/>
      <c r="K36"/>
      <c r="L36"/>
      <c r="M36"/>
      <c r="N36"/>
      <c r="O36"/>
      <c r="P36"/>
      <c r="Q36"/>
      <c r="R36"/>
      <c r="S36" s="205"/>
      <c r="T36" s="205"/>
      <c r="U36" s="21"/>
      <c r="V36" s="205"/>
      <c r="W36" s="205"/>
      <c r="X36"/>
      <c r="Y36" s="205"/>
      <c r="Z36" s="205"/>
      <c r="AA36" s="21"/>
      <c r="AB36" s="205"/>
      <c r="AC36" s="214"/>
      <c r="AD36" s="15"/>
      <c r="AE36" s="15"/>
      <c r="AF36"/>
      <c r="AG36"/>
      <c r="AH36"/>
      <c r="AI36" s="18"/>
      <c r="AJ36" s="15"/>
      <c r="AK36" s="15"/>
      <c r="AL36" s="15"/>
      <c r="AM36" s="15"/>
      <c r="AN36" s="15"/>
      <c r="AO36" s="208"/>
      <c r="AP36" s="205"/>
      <c r="AQ36" s="21"/>
      <c r="AR36" s="205"/>
      <c r="AS36" s="205"/>
      <c r="AT36" s="132"/>
      <c r="AU36" s="205"/>
      <c r="AV36" s="205"/>
      <c r="AW36" s="21"/>
      <c r="AX36" s="205"/>
      <c r="AY36" s="205"/>
      <c r="AZ36"/>
      <c r="BA36"/>
      <c r="BB36"/>
      <c r="BC36"/>
      <c r="BD36"/>
      <c r="BE36"/>
      <c r="BF36"/>
      <c r="BG36"/>
      <c r="BH36"/>
      <c r="BO36" s="4"/>
      <c r="BP36" s="4"/>
      <c r="BQ36" s="216"/>
    </row>
    <row r="37" spans="1:69" ht="9" customHeight="1" x14ac:dyDescent="0.2">
      <c r="B37" s="4"/>
      <c r="C37" s="4"/>
      <c r="J37"/>
      <c r="K37"/>
      <c r="L37"/>
      <c r="M37"/>
      <c r="N37"/>
      <c r="O37"/>
      <c r="P37"/>
      <c r="Q37"/>
      <c r="R37"/>
      <c r="S37" s="205"/>
      <c r="T37" s="205"/>
      <c r="U37" s="21"/>
      <c r="V37" s="205"/>
      <c r="W37" s="205"/>
      <c r="X37"/>
      <c r="Y37" s="205"/>
      <c r="Z37" s="205"/>
      <c r="AA37" s="21"/>
      <c r="AB37" s="205"/>
      <c r="AC37" s="214"/>
      <c r="AD37" s="13"/>
      <c r="AE37" s="13"/>
      <c r="AF37" s="13"/>
      <c r="AG37" s="13"/>
      <c r="AH37" s="13"/>
      <c r="AI37"/>
      <c r="AJ37"/>
      <c r="AK37"/>
      <c r="AL37"/>
      <c r="AM37"/>
      <c r="AN37"/>
      <c r="AO37" s="208"/>
      <c r="AP37" s="205"/>
      <c r="AQ37" s="21"/>
      <c r="AR37" s="205"/>
      <c r="AS37" s="205"/>
      <c r="AT37" s="132"/>
      <c r="AU37" s="205"/>
      <c r="AV37" s="205"/>
      <c r="AW37" s="21"/>
      <c r="AX37" s="205"/>
      <c r="AY37" s="205"/>
      <c r="AZ37"/>
      <c r="BA37"/>
      <c r="BB37"/>
      <c r="BC37"/>
      <c r="BD37"/>
      <c r="BE37"/>
      <c r="BF37"/>
      <c r="BG37"/>
      <c r="BH37"/>
      <c r="BO37" s="4"/>
      <c r="BP37" s="4"/>
    </row>
    <row r="38" spans="1:69" ht="9" customHeight="1" x14ac:dyDescent="0.2">
      <c r="B38" s="4"/>
      <c r="C38" s="4"/>
      <c r="E38" s="204"/>
      <c r="F38" s="204"/>
      <c r="K38"/>
      <c r="L38"/>
      <c r="M38"/>
      <c r="N38"/>
      <c r="O38"/>
      <c r="P38"/>
      <c r="Q38"/>
      <c r="R38"/>
      <c r="S38" s="205"/>
      <c r="T38" s="205"/>
      <c r="U38" s="21"/>
      <c r="V38" s="205"/>
      <c r="W38" s="205"/>
      <c r="X38" s="205"/>
      <c r="Y38" s="205"/>
      <c r="Z38" s="205"/>
      <c r="AA38" s="21"/>
      <c r="AB38" s="205"/>
      <c r="AC38" s="214"/>
      <c r="AD38"/>
      <c r="AE38"/>
      <c r="AF38"/>
      <c r="AG38"/>
      <c r="AH38"/>
      <c r="AI38"/>
      <c r="AM38"/>
      <c r="AN38"/>
      <c r="AO38" s="208"/>
      <c r="AP38" s="205"/>
      <c r="AQ38" s="21"/>
      <c r="AR38" s="205"/>
      <c r="AS38" s="205"/>
      <c r="AT38" s="205"/>
      <c r="AU38" s="205"/>
      <c r="AV38" s="205"/>
      <c r="AW38" s="21"/>
      <c r="AX38" s="205"/>
      <c r="AY38" s="205"/>
      <c r="AZ38"/>
      <c r="BA38"/>
      <c r="BB38"/>
      <c r="BC38"/>
      <c r="BD38"/>
      <c r="BE38"/>
      <c r="BF38"/>
      <c r="BG38"/>
      <c r="BL38" s="207"/>
      <c r="BM38" s="207"/>
      <c r="BO38" s="4"/>
      <c r="BP38" s="4"/>
    </row>
    <row r="39" spans="1:69" ht="9" customHeight="1" x14ac:dyDescent="0.2">
      <c r="A39" s="218" t="str">
        <f>IF(B39=" "," ",VLOOKUP(B39,抽選入力用!$B$3:$D$22,2,FALSE))</f>
        <v>兵庫県立姫路工業高校</v>
      </c>
      <c r="B39" s="217">
        <v>6</v>
      </c>
      <c r="C39" s="217"/>
      <c r="E39" s="204"/>
      <c r="F39" s="204"/>
      <c r="K39"/>
      <c r="L39"/>
      <c r="M39"/>
      <c r="N39"/>
      <c r="O39"/>
      <c r="P39"/>
      <c r="Q39"/>
      <c r="R39"/>
      <c r="S39" s="20"/>
      <c r="T39" s="21"/>
      <c r="U39" s="21"/>
      <c r="V39" s="205"/>
      <c r="W39" s="205"/>
      <c r="X39" s="205"/>
      <c r="Y39" s="205"/>
      <c r="Z39" s="205"/>
      <c r="AA39" s="21"/>
      <c r="AB39" s="21"/>
      <c r="AC39" s="29"/>
      <c r="AD39"/>
      <c r="AE39"/>
      <c r="AF39"/>
      <c r="AG39" s="205"/>
      <c r="AH39" s="205"/>
      <c r="AI39" s="205"/>
      <c r="AJ39" s="205"/>
      <c r="AK39" s="205"/>
      <c r="AM39"/>
      <c r="AN39"/>
      <c r="AO39" s="30"/>
      <c r="AP39" s="21"/>
      <c r="AQ39" s="21"/>
      <c r="AR39" s="205"/>
      <c r="AS39" s="205"/>
      <c r="AT39" s="205"/>
      <c r="AU39" s="205"/>
      <c r="AV39" s="205"/>
      <c r="AW39" s="21"/>
      <c r="AX39" s="21"/>
      <c r="AY39" s="20"/>
      <c r="AZ39"/>
      <c r="BA39"/>
      <c r="BB39"/>
      <c r="BC39"/>
      <c r="BD39"/>
      <c r="BE39"/>
      <c r="BF39"/>
      <c r="BG39"/>
      <c r="BL39" s="207"/>
      <c r="BM39" s="207"/>
      <c r="BO39" s="217">
        <v>16</v>
      </c>
      <c r="BP39" s="217"/>
      <c r="BQ39" s="218" t="str">
        <f>IF(BO39=" "," ",VLOOKUP(BO39,抽選入力用!$B$3:$D$22,2,FALSE))</f>
        <v>関西学院大学</v>
      </c>
    </row>
    <row r="40" spans="1:69" ht="9" customHeight="1" x14ac:dyDescent="0.2">
      <c r="A40" s="218"/>
      <c r="B40" s="217"/>
      <c r="C40" s="217"/>
      <c r="D40" s="5"/>
      <c r="E40" s="5"/>
      <c r="F40" s="5"/>
      <c r="G40" s="5"/>
      <c r="H40" s="5"/>
      <c r="I40" s="25"/>
      <c r="J40" s="26"/>
      <c r="K40" s="26"/>
      <c r="L40" s="213"/>
      <c r="M40" s="213"/>
      <c r="N40" s="213"/>
      <c r="O40" s="213"/>
      <c r="P40" s="213"/>
      <c r="Q40" s="26"/>
      <c r="R40" s="26"/>
      <c r="S40" s="38"/>
      <c r="T40"/>
      <c r="U40"/>
      <c r="V40"/>
      <c r="W40"/>
      <c r="X40"/>
      <c r="Y40"/>
      <c r="Z40"/>
      <c r="AA40"/>
      <c r="AB40"/>
      <c r="AC40" s="8"/>
      <c r="AD40"/>
      <c r="AE40"/>
      <c r="AF40"/>
      <c r="AG40" s="205"/>
      <c r="AH40" s="205"/>
      <c r="AI40" s="205"/>
      <c r="AJ40" s="205"/>
      <c r="AK40" s="205"/>
      <c r="AM40"/>
      <c r="AN40"/>
      <c r="AO40" s="9"/>
      <c r="AP40"/>
      <c r="AQ40"/>
      <c r="AR40"/>
      <c r="AS40"/>
      <c r="AT40"/>
      <c r="AU40"/>
      <c r="AV40"/>
      <c r="AW40"/>
      <c r="AX40"/>
      <c r="AY40" s="27"/>
      <c r="AZ40" s="26"/>
      <c r="BA40" s="26"/>
      <c r="BB40" s="213"/>
      <c r="BC40" s="213"/>
      <c r="BD40" s="213"/>
      <c r="BE40" s="213"/>
      <c r="BF40" s="213"/>
      <c r="BG40" s="26"/>
      <c r="BH40" s="26"/>
      <c r="BI40" s="25"/>
      <c r="BJ40" s="5"/>
      <c r="BK40" s="5"/>
      <c r="BL40" s="5"/>
      <c r="BM40" s="5"/>
      <c r="BN40" s="5"/>
      <c r="BO40" s="217"/>
      <c r="BP40" s="217"/>
      <c r="BQ40" s="218"/>
    </row>
    <row r="41" spans="1:69" ht="9" customHeight="1" x14ac:dyDescent="0.2">
      <c r="A41" s="216" t="str">
        <f>IF(B39=" "," ",VLOOKUP(B39,抽選入力用!$B$3:$D$22,3,FALSE))</f>
        <v>兵庫県</v>
      </c>
      <c r="B41" s="4"/>
      <c r="C41" s="4"/>
      <c r="I41" s="205"/>
      <c r="J41" s="205"/>
      <c r="K41" s="21"/>
      <c r="L41" s="205"/>
      <c r="M41" s="205"/>
      <c r="N41" s="205"/>
      <c r="O41" s="205"/>
      <c r="P41" s="205"/>
      <c r="Q41" s="21"/>
      <c r="R41" s="205"/>
      <c r="S41" s="214"/>
      <c r="T41" s="9"/>
      <c r="U41"/>
      <c r="V41"/>
      <c r="W41"/>
      <c r="X41"/>
      <c r="Y41"/>
      <c r="Z41"/>
      <c r="AA41"/>
      <c r="AB41"/>
      <c r="AC41" s="8"/>
      <c r="AD41" s="20"/>
      <c r="AE41" s="21"/>
      <c r="AF41" s="21"/>
      <c r="AG41" s="205"/>
      <c r="AH41" s="205"/>
      <c r="AI41" s="205" t="s">
        <v>4</v>
      </c>
      <c r="AJ41" s="205"/>
      <c r="AK41" s="205"/>
      <c r="AL41" s="21"/>
      <c r="AM41" s="21"/>
      <c r="AN41" s="20"/>
      <c r="AO41" s="9"/>
      <c r="AP41"/>
      <c r="AQ41"/>
      <c r="AR41"/>
      <c r="AS41"/>
      <c r="AT41"/>
      <c r="AU41"/>
      <c r="AV41"/>
      <c r="AW41"/>
      <c r="AX41" s="8"/>
      <c r="AY41" s="208"/>
      <c r="AZ41" s="205"/>
      <c r="BA41" s="21"/>
      <c r="BB41" s="205"/>
      <c r="BC41" s="205"/>
      <c r="BD41" s="205"/>
      <c r="BE41" s="205"/>
      <c r="BF41" s="205"/>
      <c r="BG41" s="21"/>
      <c r="BH41" s="205"/>
      <c r="BI41" s="205"/>
      <c r="BO41" s="4"/>
      <c r="BP41" s="4"/>
      <c r="BQ41" s="216" t="str">
        <f>IF(BO39=" "," ",VLOOKUP(BO39,抽選入力用!$B$3:$D$22,3,FALSE))</f>
        <v>兵庫県</v>
      </c>
    </row>
    <row r="42" spans="1:69" ht="9" customHeight="1" x14ac:dyDescent="0.2">
      <c r="A42" s="216"/>
      <c r="B42" s="4"/>
      <c r="C42" s="4"/>
      <c r="I42" s="205"/>
      <c r="J42" s="205"/>
      <c r="K42" s="21"/>
      <c r="L42" s="205"/>
      <c r="M42" s="205"/>
      <c r="N42" s="132"/>
      <c r="O42" s="205"/>
      <c r="P42" s="205"/>
      <c r="Q42" s="21"/>
      <c r="R42" s="205"/>
      <c r="S42" s="214"/>
      <c r="T42" s="18"/>
      <c r="U42" s="15"/>
      <c r="V42" s="15"/>
      <c r="W42" s="15"/>
      <c r="X42" s="15"/>
      <c r="Y42"/>
      <c r="Z42"/>
      <c r="AA42"/>
      <c r="AB42"/>
      <c r="AC42" s="8"/>
      <c r="AD42" s="205"/>
      <c r="AE42" s="205"/>
      <c r="AF42" s="21"/>
      <c r="AG42" s="205"/>
      <c r="AH42" s="205"/>
      <c r="AI42" s="205"/>
      <c r="AJ42" s="205"/>
      <c r="AK42" s="205"/>
      <c r="AL42" s="21"/>
      <c r="AM42" s="205"/>
      <c r="AN42" s="205"/>
      <c r="AO42" s="9"/>
      <c r="AP42"/>
      <c r="AQ42"/>
      <c r="AR42"/>
      <c r="AS42"/>
      <c r="AT42" s="15"/>
      <c r="AU42" s="15"/>
      <c r="AV42" s="15"/>
      <c r="AW42" s="15"/>
      <c r="AX42" s="16"/>
      <c r="AY42" s="208"/>
      <c r="AZ42" s="205"/>
      <c r="BA42" s="21"/>
      <c r="BB42" s="205"/>
      <c r="BC42" s="205"/>
      <c r="BD42" s="132"/>
      <c r="BE42" s="205"/>
      <c r="BF42" s="205"/>
      <c r="BG42" s="21"/>
      <c r="BH42" s="205"/>
      <c r="BI42" s="205"/>
      <c r="BO42" s="4"/>
      <c r="BP42" s="4"/>
      <c r="BQ42" s="216"/>
    </row>
    <row r="43" spans="1:69" ht="9" customHeight="1" x14ac:dyDescent="0.2">
      <c r="B43" s="4"/>
      <c r="C43" s="4"/>
      <c r="I43" s="205"/>
      <c r="J43" s="205"/>
      <c r="K43" s="21"/>
      <c r="L43" s="205"/>
      <c r="M43" s="205"/>
      <c r="N43" s="132"/>
      <c r="O43" s="205"/>
      <c r="P43" s="205"/>
      <c r="Q43" s="21"/>
      <c r="R43" s="205"/>
      <c r="S43" s="214"/>
      <c r="T43"/>
      <c r="U43"/>
      <c r="V43"/>
      <c r="W43"/>
      <c r="X43" s="8"/>
      <c r="Y43"/>
      <c r="Z43"/>
      <c r="AA43"/>
      <c r="AB43"/>
      <c r="AC43" s="8"/>
      <c r="AD43" s="205"/>
      <c r="AE43" s="205"/>
      <c r="AF43" s="21"/>
      <c r="AG43" s="205"/>
      <c r="AH43" s="205"/>
      <c r="AI43" s="205" t="s">
        <v>4</v>
      </c>
      <c r="AJ43" s="205"/>
      <c r="AK43" s="205"/>
      <c r="AL43" s="21"/>
      <c r="AM43" s="205"/>
      <c r="AN43" s="205"/>
      <c r="AO43" s="9"/>
      <c r="AP43"/>
      <c r="AQ43"/>
      <c r="AR43"/>
      <c r="AS43"/>
      <c r="AT43" s="9"/>
      <c r="AU43"/>
      <c r="AV43"/>
      <c r="AW43"/>
      <c r="AX43"/>
      <c r="AY43" s="208"/>
      <c r="AZ43" s="205"/>
      <c r="BA43" s="21"/>
      <c r="BB43" s="205"/>
      <c r="BC43" s="205"/>
      <c r="BD43" s="132"/>
      <c r="BE43" s="205"/>
      <c r="BF43" s="205"/>
      <c r="BG43" s="21"/>
      <c r="BH43" s="205"/>
      <c r="BI43" s="205"/>
      <c r="BO43" s="4"/>
      <c r="BP43" s="4"/>
    </row>
    <row r="44" spans="1:69" ht="9" customHeight="1" x14ac:dyDescent="0.2">
      <c r="B44" s="4"/>
      <c r="C44" s="4"/>
      <c r="I44" s="205"/>
      <c r="J44" s="205"/>
      <c r="K44" s="21"/>
      <c r="L44" s="205"/>
      <c r="M44" s="205"/>
      <c r="N44" s="205"/>
      <c r="O44" s="205"/>
      <c r="P44" s="205"/>
      <c r="Q44" s="21"/>
      <c r="R44" s="205"/>
      <c r="S44" s="214"/>
      <c r="T44"/>
      <c r="U44"/>
      <c r="V44"/>
      <c r="W44"/>
      <c r="X44" s="8"/>
      <c r="Y44"/>
      <c r="Z44"/>
      <c r="AA44"/>
      <c r="AB44"/>
      <c r="AC44" s="8"/>
      <c r="AD44" s="205"/>
      <c r="AE44" s="205"/>
      <c r="AF44" s="21"/>
      <c r="AG44" s="205"/>
      <c r="AH44" s="205"/>
      <c r="AI44" s="205"/>
      <c r="AJ44" s="205"/>
      <c r="AK44" s="205"/>
      <c r="AL44" s="21"/>
      <c r="AM44" s="205"/>
      <c r="AN44" s="205"/>
      <c r="AO44" s="9"/>
      <c r="AP44"/>
      <c r="AQ44"/>
      <c r="AR44"/>
      <c r="AS44"/>
      <c r="AT44" s="9"/>
      <c r="AU44"/>
      <c r="AV44"/>
      <c r="AW44"/>
      <c r="AX44"/>
      <c r="AY44" s="208"/>
      <c r="AZ44" s="205"/>
      <c r="BA44" s="21"/>
      <c r="BB44" s="205"/>
      <c r="BC44" s="205"/>
      <c r="BD44" s="205"/>
      <c r="BE44" s="205"/>
      <c r="BF44" s="205"/>
      <c r="BG44" s="21"/>
      <c r="BH44" s="205"/>
      <c r="BI44" s="205"/>
      <c r="BO44" s="4"/>
      <c r="BP44" s="4"/>
    </row>
    <row r="45" spans="1:69" ht="9" customHeight="1" x14ac:dyDescent="0.2">
      <c r="A45" s="218" t="str">
        <f>IF(B45=" "," ",VLOOKUP(B45,抽選入力用!$B$3:$D$22,2,FALSE))</f>
        <v>昇陽高校</v>
      </c>
      <c r="B45" s="217">
        <v>7</v>
      </c>
      <c r="C45" s="217"/>
      <c r="D45" s="7"/>
      <c r="E45" s="7"/>
      <c r="F45" s="7"/>
      <c r="G45" s="7"/>
      <c r="H45" s="7"/>
      <c r="I45" s="22"/>
      <c r="J45" s="23"/>
      <c r="K45" s="23"/>
      <c r="L45" s="215"/>
      <c r="M45" s="215"/>
      <c r="N45" s="215"/>
      <c r="O45" s="215"/>
      <c r="P45" s="215"/>
      <c r="Q45" s="23"/>
      <c r="R45" s="23"/>
      <c r="S45" s="24"/>
      <c r="T45"/>
      <c r="U45"/>
      <c r="V45"/>
      <c r="W45"/>
      <c r="X45" s="8"/>
      <c r="Y45"/>
      <c r="Z45"/>
      <c r="AA45"/>
      <c r="AB45"/>
      <c r="AC45" s="8"/>
      <c r="AD45" s="205"/>
      <c r="AE45" s="205"/>
      <c r="AF45" s="21"/>
      <c r="AG45" s="205"/>
      <c r="AH45" s="205"/>
      <c r="AI45" s="205" t="s">
        <v>4</v>
      </c>
      <c r="AJ45" s="205"/>
      <c r="AK45" s="205"/>
      <c r="AL45" s="21"/>
      <c r="AM45" s="205"/>
      <c r="AN45" s="205"/>
      <c r="AO45" s="9"/>
      <c r="AP45"/>
      <c r="AQ45"/>
      <c r="AR45"/>
      <c r="AS45"/>
      <c r="AT45" s="9"/>
      <c r="AU45"/>
      <c r="AV45"/>
      <c r="AW45"/>
      <c r="AX45"/>
      <c r="AY45" s="28"/>
      <c r="AZ45" s="23"/>
      <c r="BA45" s="23"/>
      <c r="BB45" s="215"/>
      <c r="BC45" s="215"/>
      <c r="BD45" s="215"/>
      <c r="BE45" s="215"/>
      <c r="BF45" s="215"/>
      <c r="BG45" s="23"/>
      <c r="BH45" s="23"/>
      <c r="BI45" s="22"/>
      <c r="BJ45" s="7"/>
      <c r="BK45" s="7"/>
      <c r="BL45" s="7"/>
      <c r="BM45" s="7"/>
      <c r="BN45" s="7"/>
      <c r="BO45" s="217">
        <v>17</v>
      </c>
      <c r="BP45" s="217"/>
      <c r="BQ45" s="218" t="str">
        <f>IF(BO45=" "," ",VLOOKUP(BO45,抽選入力用!$B$3:$D$22,2,FALSE))</f>
        <v>大阪産業大学</v>
      </c>
    </row>
    <row r="46" spans="1:69" ht="9" customHeight="1" x14ac:dyDescent="0.2">
      <c r="A46" s="218"/>
      <c r="B46" s="217"/>
      <c r="C46" s="217"/>
      <c r="K46"/>
      <c r="L46"/>
      <c r="M46"/>
      <c r="N46" s="20"/>
      <c r="O46" s="21"/>
      <c r="P46" s="21"/>
      <c r="Q46" s="205"/>
      <c r="R46" s="205"/>
      <c r="S46" s="205"/>
      <c r="T46" s="205"/>
      <c r="U46" s="205"/>
      <c r="V46" s="21"/>
      <c r="W46" s="21"/>
      <c r="X46" s="20"/>
      <c r="Y46" s="9"/>
      <c r="Z46"/>
      <c r="AA46"/>
      <c r="AB46"/>
      <c r="AC46" s="8"/>
      <c r="AD46" s="20"/>
      <c r="AE46" s="21"/>
      <c r="AF46" s="21"/>
      <c r="AG46" s="205"/>
      <c r="AH46" s="205"/>
      <c r="AI46" s="205"/>
      <c r="AJ46" s="205"/>
      <c r="AK46" s="205"/>
      <c r="AL46" s="21"/>
      <c r="AM46" s="21"/>
      <c r="AN46" s="20"/>
      <c r="AO46" s="9"/>
      <c r="AP46"/>
      <c r="AQ46"/>
      <c r="AR46"/>
      <c r="AS46" s="8"/>
      <c r="AT46" s="20"/>
      <c r="AU46" s="21"/>
      <c r="AV46" s="21"/>
      <c r="AW46" s="205"/>
      <c r="AX46" s="205"/>
      <c r="AY46" s="205"/>
      <c r="AZ46" s="205"/>
      <c r="BA46" s="205"/>
      <c r="BB46" s="21"/>
      <c r="BC46" s="21"/>
      <c r="BD46" s="20"/>
      <c r="BE46"/>
      <c r="BF46"/>
      <c r="BG46"/>
      <c r="BO46" s="217"/>
      <c r="BP46" s="217"/>
      <c r="BQ46" s="218"/>
    </row>
    <row r="47" spans="1:69" ht="9" customHeight="1" x14ac:dyDescent="0.2">
      <c r="A47" s="216" t="str">
        <f>IF(B45=" "," ",VLOOKUP(B45,抽選入力用!$B$3:$D$22,3,FALSE))</f>
        <v>大阪府</v>
      </c>
      <c r="B47" s="4"/>
      <c r="C47" s="4"/>
      <c r="K47"/>
      <c r="L47"/>
      <c r="M47"/>
      <c r="N47" s="205"/>
      <c r="O47" s="205"/>
      <c r="P47" s="21"/>
      <c r="Q47" s="205"/>
      <c r="R47" s="205"/>
      <c r="S47" s="205"/>
      <c r="T47" s="205"/>
      <c r="U47" s="205"/>
      <c r="V47" s="21"/>
      <c r="W47" s="205"/>
      <c r="X47" s="205"/>
      <c r="Y47" s="9"/>
      <c r="Z47"/>
      <c r="AA47"/>
      <c r="AB47"/>
      <c r="AC47" s="8"/>
      <c r="AD47"/>
      <c r="AE47"/>
      <c r="AF47"/>
      <c r="AG47" s="205"/>
      <c r="AH47" s="205"/>
      <c r="AI47" s="205"/>
      <c r="AJ47" s="205"/>
      <c r="AK47" s="205"/>
      <c r="AL47"/>
      <c r="AM47"/>
      <c r="AN47"/>
      <c r="AO47" s="9"/>
      <c r="AP47"/>
      <c r="AQ47"/>
      <c r="AR47"/>
      <c r="AS47" s="8"/>
      <c r="AT47" s="205"/>
      <c r="AU47" s="205"/>
      <c r="AV47" s="21"/>
      <c r="AW47" s="205"/>
      <c r="AX47" s="205"/>
      <c r="AY47" s="205"/>
      <c r="AZ47" s="205"/>
      <c r="BA47" s="205"/>
      <c r="BB47" s="21"/>
      <c r="BC47" s="205"/>
      <c r="BD47" s="205"/>
      <c r="BE47"/>
      <c r="BF47"/>
      <c r="BG47"/>
      <c r="BO47" s="4"/>
      <c r="BP47" s="4"/>
      <c r="BQ47" s="216" t="str">
        <f>IF(BO45=" "," ",VLOOKUP(BO45,抽選入力用!$B$3:$D$22,3,FALSE))</f>
        <v>大阪府</v>
      </c>
    </row>
    <row r="48" spans="1:69" ht="9" customHeight="1" x14ac:dyDescent="0.2">
      <c r="A48" s="216"/>
      <c r="B48" s="4"/>
      <c r="C48" s="4"/>
      <c r="J48"/>
      <c r="K48"/>
      <c r="L48"/>
      <c r="M48"/>
      <c r="N48" s="205"/>
      <c r="O48" s="205"/>
      <c r="P48" s="21"/>
      <c r="Q48" s="205"/>
      <c r="R48" s="205"/>
      <c r="S48" s="132"/>
      <c r="T48" s="205"/>
      <c r="U48" s="205"/>
      <c r="V48" s="21"/>
      <c r="W48" s="205"/>
      <c r="X48" s="205"/>
      <c r="Y48" s="9"/>
      <c r="Z48"/>
      <c r="AA48"/>
      <c r="AB48"/>
      <c r="AC48" s="8"/>
      <c r="AD48"/>
      <c r="AE48"/>
      <c r="AF48"/>
      <c r="AG48" s="205"/>
      <c r="AH48" s="205"/>
      <c r="AI48" s="205"/>
      <c r="AJ48" s="205"/>
      <c r="AK48" s="205"/>
      <c r="AL48"/>
      <c r="AM48"/>
      <c r="AN48"/>
      <c r="AO48" s="9"/>
      <c r="AP48"/>
      <c r="AQ48"/>
      <c r="AR48"/>
      <c r="AS48" s="8"/>
      <c r="AT48" s="205"/>
      <c r="AU48" s="205"/>
      <c r="AV48" s="21"/>
      <c r="AW48" s="205"/>
      <c r="AX48" s="205"/>
      <c r="AY48" s="132"/>
      <c r="AZ48" s="205"/>
      <c r="BA48" s="205"/>
      <c r="BB48" s="21"/>
      <c r="BC48" s="205"/>
      <c r="BD48" s="205"/>
      <c r="BE48"/>
      <c r="BF48"/>
      <c r="BG48"/>
      <c r="BH48"/>
      <c r="BO48" s="4"/>
      <c r="BP48" s="4"/>
      <c r="BQ48" s="216"/>
    </row>
    <row r="49" spans="1:69" ht="9" customHeight="1" x14ac:dyDescent="0.2">
      <c r="B49" s="4"/>
      <c r="C49" s="4"/>
      <c r="J49"/>
      <c r="K49"/>
      <c r="L49"/>
      <c r="M49"/>
      <c r="N49" s="205"/>
      <c r="O49" s="205"/>
      <c r="P49" s="21"/>
      <c r="Q49" s="205"/>
      <c r="R49" s="205"/>
      <c r="S49" s="132"/>
      <c r="T49" s="205"/>
      <c r="U49" s="205"/>
      <c r="V49" s="21"/>
      <c r="W49" s="205"/>
      <c r="X49" s="205"/>
      <c r="Y49" s="9"/>
      <c r="Z49"/>
      <c r="AA49"/>
      <c r="AB49"/>
      <c r="AC49" s="8"/>
      <c r="AD49"/>
      <c r="AE49"/>
      <c r="AF49"/>
      <c r="AG49"/>
      <c r="AH49"/>
      <c r="AI49"/>
      <c r="AJ49"/>
      <c r="AK49"/>
      <c r="AL49"/>
      <c r="AM49"/>
      <c r="AN49"/>
      <c r="AO49" s="9"/>
      <c r="AP49"/>
      <c r="AQ49"/>
      <c r="AR49"/>
      <c r="AS49" s="8"/>
      <c r="AT49" s="205"/>
      <c r="AU49" s="205"/>
      <c r="AV49" s="21"/>
      <c r="AW49" s="205"/>
      <c r="AX49" s="205"/>
      <c r="AY49" s="132"/>
      <c r="AZ49" s="205"/>
      <c r="BA49" s="205"/>
      <c r="BB49" s="21"/>
      <c r="BC49" s="205"/>
      <c r="BD49" s="205"/>
      <c r="BE49"/>
      <c r="BF49"/>
      <c r="BG49"/>
      <c r="BH49"/>
      <c r="BO49" s="4"/>
      <c r="BP49" s="4"/>
    </row>
    <row r="50" spans="1:69" ht="9" customHeight="1" x14ac:dyDescent="0.2">
      <c r="B50" s="4"/>
      <c r="C50" s="4"/>
      <c r="E50" s="204"/>
      <c r="F50" s="204"/>
      <c r="K50"/>
      <c r="L50"/>
      <c r="M50"/>
      <c r="N50" s="205"/>
      <c r="O50" s="205"/>
      <c r="P50" s="21"/>
      <c r="Q50" s="205"/>
      <c r="R50" s="205"/>
      <c r="S50" s="205"/>
      <c r="T50" s="205"/>
      <c r="U50" s="205"/>
      <c r="V50" s="21"/>
      <c r="W50" s="205"/>
      <c r="X50" s="205"/>
      <c r="Y50" s="9"/>
      <c r="Z50"/>
      <c r="AA50"/>
      <c r="AB50"/>
      <c r="AC50" s="8"/>
      <c r="AD50"/>
      <c r="AE50"/>
      <c r="AF50"/>
      <c r="AG50"/>
      <c r="AH50"/>
      <c r="AI50"/>
      <c r="AJ50" s="204"/>
      <c r="AK50" s="204"/>
      <c r="AL50" s="204"/>
      <c r="AM50"/>
      <c r="AN50"/>
      <c r="AO50" s="9"/>
      <c r="AP50"/>
      <c r="AQ50"/>
      <c r="AR50"/>
      <c r="AS50" s="8"/>
      <c r="AT50" s="205"/>
      <c r="AU50" s="205"/>
      <c r="AV50" s="21"/>
      <c r="AW50" s="205"/>
      <c r="AX50" s="205"/>
      <c r="AY50" s="205"/>
      <c r="AZ50" s="205"/>
      <c r="BA50" s="205"/>
      <c r="BB50" s="21"/>
      <c r="BC50" s="205"/>
      <c r="BD50" s="205"/>
      <c r="BE50"/>
      <c r="BF50"/>
      <c r="BG50"/>
      <c r="BL50" s="204"/>
      <c r="BM50" s="204"/>
      <c r="BO50" s="4"/>
      <c r="BP50" s="4"/>
    </row>
    <row r="51" spans="1:69" ht="9" customHeight="1" x14ac:dyDescent="0.2">
      <c r="A51" s="218" t="str">
        <f>IF(B51=" "," ",VLOOKUP(B51,抽選入力用!$B$3:$D$22,2,FALSE))</f>
        <v>びわこ成蹊スポーツクラブ</v>
      </c>
      <c r="B51" s="217">
        <v>8</v>
      </c>
      <c r="C51" s="217"/>
      <c r="E51" s="204"/>
      <c r="F51" s="204"/>
      <c r="K51"/>
      <c r="L51"/>
      <c r="M51"/>
      <c r="N51" s="20"/>
      <c r="O51" s="21"/>
      <c r="P51" s="21"/>
      <c r="Q51" s="205"/>
      <c r="R51" s="205"/>
      <c r="S51" s="205"/>
      <c r="T51" s="205"/>
      <c r="U51" s="205"/>
      <c r="V51" s="21"/>
      <c r="W51" s="21"/>
      <c r="X51" s="20"/>
      <c r="Y51" s="18"/>
      <c r="Z51" s="15"/>
      <c r="AA51" s="15"/>
      <c r="AB51" s="15"/>
      <c r="AC51" s="16"/>
      <c r="AD51"/>
      <c r="AE51"/>
      <c r="AF51"/>
      <c r="AG51"/>
      <c r="AH51"/>
      <c r="AI51"/>
      <c r="AJ51" s="204"/>
      <c r="AK51" s="204"/>
      <c r="AL51" s="204"/>
      <c r="AM51"/>
      <c r="AN51"/>
      <c r="AO51" s="18"/>
      <c r="AP51" s="15"/>
      <c r="AQ51" s="15"/>
      <c r="AR51" s="15"/>
      <c r="AS51" s="16"/>
      <c r="AT51" s="20"/>
      <c r="AU51" s="21"/>
      <c r="AV51" s="21"/>
      <c r="AW51" s="205"/>
      <c r="AX51" s="205"/>
      <c r="AY51" s="205"/>
      <c r="AZ51" s="205"/>
      <c r="BA51" s="205"/>
      <c r="BB51" s="21"/>
      <c r="BC51" s="21"/>
      <c r="BD51" s="20"/>
      <c r="BE51"/>
      <c r="BF51"/>
      <c r="BG51"/>
      <c r="BH51" s="7"/>
      <c r="BI51" s="7"/>
      <c r="BJ51" s="7"/>
      <c r="BK51" s="7"/>
      <c r="BL51" s="206"/>
      <c r="BM51" s="206"/>
      <c r="BN51" s="7"/>
      <c r="BO51" s="217">
        <v>18</v>
      </c>
      <c r="BP51" s="217"/>
      <c r="BQ51" s="218" t="str">
        <f>IF(BO51=" "," ",VLOOKUP(BO51,抽選入力用!$B$3:$D$22,2,FALSE))</f>
        <v>龍谷大学</v>
      </c>
    </row>
    <row r="52" spans="1:69" ht="9" customHeight="1" x14ac:dyDescent="0.2">
      <c r="A52" s="218"/>
      <c r="B52" s="217"/>
      <c r="C52" s="217"/>
      <c r="D52" s="25"/>
      <c r="E52" s="26"/>
      <c r="F52" s="26"/>
      <c r="G52" s="213"/>
      <c r="H52" s="213"/>
      <c r="I52" s="213"/>
      <c r="J52" s="213"/>
      <c r="K52" s="213"/>
      <c r="L52" s="26"/>
      <c r="M52" s="26"/>
      <c r="N52" s="38"/>
      <c r="O52"/>
      <c r="P52"/>
      <c r="Q52"/>
      <c r="R52"/>
      <c r="S52"/>
      <c r="T52"/>
      <c r="U52"/>
      <c r="V52"/>
      <c r="W52"/>
      <c r="X52" s="8"/>
      <c r="Y52"/>
      <c r="Z52"/>
      <c r="AA52" s="204"/>
      <c r="AB52" s="204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 s="204"/>
      <c r="AQ52" s="204"/>
      <c r="AR52"/>
      <c r="AS52"/>
      <c r="AT52" s="9"/>
      <c r="AU52"/>
      <c r="AV52"/>
      <c r="AW52"/>
      <c r="AX52"/>
      <c r="AY52"/>
      <c r="AZ52"/>
      <c r="BA52"/>
      <c r="BB52"/>
      <c r="BC52"/>
      <c r="BD52" s="27"/>
      <c r="BE52" s="26"/>
      <c r="BF52" s="26"/>
      <c r="BG52" s="213"/>
      <c r="BH52" s="213"/>
      <c r="BI52" s="213"/>
      <c r="BJ52" s="213"/>
      <c r="BK52" s="213"/>
      <c r="BL52" s="26"/>
      <c r="BM52" s="26"/>
      <c r="BN52" s="25"/>
      <c r="BO52" s="217"/>
      <c r="BP52" s="217"/>
      <c r="BQ52" s="218"/>
    </row>
    <row r="53" spans="1:69" ht="9" customHeight="1" x14ac:dyDescent="0.2">
      <c r="A53" s="216" t="str">
        <f>IF(B51=" "," ",VLOOKUP(B51,抽選入力用!$B$3:$D$22,3,FALSE))</f>
        <v>滋賀県</v>
      </c>
      <c r="D53" s="205"/>
      <c r="E53" s="205"/>
      <c r="F53" s="21"/>
      <c r="G53" s="205"/>
      <c r="H53" s="205"/>
      <c r="I53" s="205"/>
      <c r="J53" s="205"/>
      <c r="K53" s="205"/>
      <c r="L53" s="21"/>
      <c r="M53" s="205"/>
      <c r="N53" s="214"/>
      <c r="O53"/>
      <c r="P53"/>
      <c r="Q53"/>
      <c r="R53"/>
      <c r="S53"/>
      <c r="T53"/>
      <c r="U53"/>
      <c r="V53"/>
      <c r="W53"/>
      <c r="X53" s="8"/>
      <c r="Y53"/>
      <c r="Z53"/>
      <c r="AA53" s="204"/>
      <c r="AB53" s="204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 s="204"/>
      <c r="AQ53" s="204"/>
      <c r="AR53"/>
      <c r="AS53"/>
      <c r="AT53" s="9"/>
      <c r="AU53"/>
      <c r="AV53"/>
      <c r="AW53"/>
      <c r="AX53"/>
      <c r="AY53"/>
      <c r="AZ53"/>
      <c r="BA53"/>
      <c r="BB53"/>
      <c r="BC53"/>
      <c r="BD53" s="208"/>
      <c r="BE53" s="205"/>
      <c r="BF53" s="21"/>
      <c r="BG53" s="205"/>
      <c r="BH53" s="205"/>
      <c r="BI53" s="205"/>
      <c r="BJ53" s="205"/>
      <c r="BK53" s="205"/>
      <c r="BL53" s="21"/>
      <c r="BM53" s="205"/>
      <c r="BN53" s="205"/>
      <c r="BQ53" s="216" t="str">
        <f>IF(BO51=" "," ",VLOOKUP(BO51,抽選入力用!$B$3:$D$22,3,FALSE))</f>
        <v>京都府</v>
      </c>
    </row>
    <row r="54" spans="1:69" ht="9" customHeight="1" x14ac:dyDescent="0.2">
      <c r="A54" s="216"/>
      <c r="D54" s="205"/>
      <c r="E54" s="205"/>
      <c r="F54" s="21"/>
      <c r="G54" s="205"/>
      <c r="H54" s="205"/>
      <c r="I54" s="132"/>
      <c r="J54" s="205"/>
      <c r="K54" s="205"/>
      <c r="L54" s="21"/>
      <c r="M54" s="205"/>
      <c r="N54" s="214"/>
      <c r="O54"/>
      <c r="P54"/>
      <c r="Q54"/>
      <c r="R54"/>
      <c r="S54"/>
      <c r="T54"/>
      <c r="U54"/>
      <c r="V54"/>
      <c r="W54"/>
      <c r="X54" s="8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 s="9"/>
      <c r="AU54"/>
      <c r="AV54"/>
      <c r="AW54"/>
      <c r="AX54"/>
      <c r="AY54"/>
      <c r="AZ54"/>
      <c r="BA54"/>
      <c r="BB54"/>
      <c r="BC54"/>
      <c r="BD54" s="208"/>
      <c r="BE54" s="205"/>
      <c r="BF54" s="21"/>
      <c r="BG54" s="205"/>
      <c r="BH54" s="205"/>
      <c r="BI54" s="132"/>
      <c r="BJ54" s="205"/>
      <c r="BK54" s="205"/>
      <c r="BL54" s="21"/>
      <c r="BM54" s="205"/>
      <c r="BN54" s="205"/>
      <c r="BQ54" s="216"/>
    </row>
    <row r="55" spans="1:69" ht="9" customHeight="1" x14ac:dyDescent="0.2">
      <c r="D55" s="205"/>
      <c r="E55" s="205"/>
      <c r="F55" s="21"/>
      <c r="G55" s="205"/>
      <c r="H55" s="205"/>
      <c r="I55" s="132"/>
      <c r="J55" s="205"/>
      <c r="K55" s="205"/>
      <c r="L55" s="21"/>
      <c r="M55" s="205"/>
      <c r="N55" s="214"/>
      <c r="O55" s="13"/>
      <c r="P55" s="13"/>
      <c r="Q55" s="13"/>
      <c r="R55" s="13"/>
      <c r="S55" s="13"/>
      <c r="T55" s="9"/>
      <c r="U55"/>
      <c r="V55"/>
      <c r="W55"/>
      <c r="X55" s="8"/>
      <c r="Y55"/>
      <c r="Z55"/>
      <c r="AA55" s="132" t="s">
        <v>11</v>
      </c>
      <c r="AB55" s="211"/>
      <c r="AC55" s="211"/>
      <c r="AD55" s="211"/>
      <c r="AE55" s="212"/>
      <c r="AF55" s="212"/>
      <c r="AG55" s="212"/>
      <c r="AH55" s="212"/>
      <c r="AI55" s="212"/>
      <c r="AJ55" s="212"/>
      <c r="AK55" s="212"/>
      <c r="AL55" s="212"/>
      <c r="AM55" s="212"/>
      <c r="AN55" s="212"/>
      <c r="AO55" s="212"/>
      <c r="AP55" s="212"/>
      <c r="AQ55"/>
      <c r="AR55"/>
      <c r="AS55"/>
      <c r="AT55" s="9"/>
      <c r="AU55"/>
      <c r="AV55"/>
      <c r="AW55"/>
      <c r="AX55"/>
      <c r="AY55" s="17"/>
      <c r="AZ55" s="13"/>
      <c r="BA55" s="13"/>
      <c r="BB55" s="13"/>
      <c r="BC55" s="13"/>
      <c r="BD55" s="208"/>
      <c r="BE55" s="205"/>
      <c r="BF55" s="21"/>
      <c r="BG55" s="205"/>
      <c r="BH55" s="205"/>
      <c r="BI55" s="132"/>
      <c r="BJ55" s="205"/>
      <c r="BK55" s="205"/>
      <c r="BL55" s="21"/>
      <c r="BM55" s="205"/>
      <c r="BN55" s="205"/>
    </row>
    <row r="56" spans="1:69" ht="9" customHeight="1" x14ac:dyDescent="0.2">
      <c r="D56" s="205"/>
      <c r="E56" s="205"/>
      <c r="F56" s="21"/>
      <c r="G56" s="205"/>
      <c r="H56" s="205"/>
      <c r="I56" s="205"/>
      <c r="J56" s="205"/>
      <c r="K56" s="205"/>
      <c r="L56" s="21"/>
      <c r="M56" s="205"/>
      <c r="N56" s="214"/>
      <c r="O56"/>
      <c r="P56"/>
      <c r="Q56"/>
      <c r="R56"/>
      <c r="S56"/>
      <c r="T56" s="9"/>
      <c r="U56"/>
      <c r="V56"/>
      <c r="W56"/>
      <c r="X56" s="8"/>
      <c r="Y56"/>
      <c r="Z56"/>
      <c r="AA56" s="211"/>
      <c r="AB56" s="211"/>
      <c r="AC56" s="211"/>
      <c r="AD56" s="211"/>
      <c r="AE56" s="212"/>
      <c r="AF56" s="212"/>
      <c r="AG56" s="212"/>
      <c r="AH56" s="212"/>
      <c r="AI56" s="212"/>
      <c r="AJ56" s="212"/>
      <c r="AK56" s="212"/>
      <c r="AL56" s="212"/>
      <c r="AM56" s="212"/>
      <c r="AN56" s="212"/>
      <c r="AO56" s="212"/>
      <c r="AP56" s="212"/>
      <c r="AQ56"/>
      <c r="AR56"/>
      <c r="AS56"/>
      <c r="AT56" s="9"/>
      <c r="AU56"/>
      <c r="AV56"/>
      <c r="AW56"/>
      <c r="AX56"/>
      <c r="AY56" s="9"/>
      <c r="AZ56"/>
      <c r="BA56"/>
      <c r="BB56"/>
      <c r="BC56"/>
      <c r="BD56" s="208"/>
      <c r="BE56" s="205"/>
      <c r="BF56" s="21"/>
      <c r="BG56" s="205"/>
      <c r="BH56" s="205"/>
      <c r="BI56" s="205"/>
      <c r="BJ56" s="205"/>
      <c r="BK56" s="205"/>
      <c r="BL56" s="21"/>
      <c r="BM56" s="205"/>
      <c r="BN56" s="205"/>
    </row>
    <row r="57" spans="1:69" ht="9" customHeight="1" x14ac:dyDescent="0.2">
      <c r="A57" s="218" t="str">
        <f>IF(B57=" "," ",VLOOKUP(B57,抽選入力用!$B$3:$D$22,2,FALSE))</f>
        <v>ＳＴＯ４４</v>
      </c>
      <c r="B57" s="217">
        <v>9</v>
      </c>
      <c r="C57" s="217"/>
      <c r="D57" s="22"/>
      <c r="E57" s="23"/>
      <c r="F57" s="23"/>
      <c r="G57" s="215"/>
      <c r="H57" s="215"/>
      <c r="I57" s="215"/>
      <c r="J57" s="215"/>
      <c r="K57" s="215"/>
      <c r="L57" s="23"/>
      <c r="M57" s="23"/>
      <c r="N57" s="24"/>
      <c r="O57"/>
      <c r="P57"/>
      <c r="Q57"/>
      <c r="R57"/>
      <c r="S57"/>
      <c r="T57" s="9"/>
      <c r="U57"/>
      <c r="V57"/>
      <c r="W57"/>
      <c r="X57" s="8"/>
      <c r="Y57"/>
      <c r="Z57"/>
      <c r="AA57" s="19"/>
      <c r="AB57" s="19"/>
      <c r="AC57" s="19"/>
      <c r="AD57" s="19"/>
      <c r="AE57" s="225"/>
      <c r="AF57" s="225"/>
      <c r="AG57" s="225"/>
      <c r="AH57" s="225"/>
      <c r="AI57" s="225"/>
      <c r="AJ57" s="225"/>
      <c r="AK57" s="225"/>
      <c r="AL57" s="225"/>
      <c r="AM57" s="225"/>
      <c r="AN57" s="225"/>
      <c r="AO57" s="225"/>
      <c r="AP57" s="225"/>
      <c r="AQ57"/>
      <c r="AR57"/>
      <c r="AS57"/>
      <c r="AT57" s="9"/>
      <c r="AU57"/>
      <c r="AV57"/>
      <c r="AW57"/>
      <c r="AX57"/>
      <c r="AY57" s="9"/>
      <c r="AZ57"/>
      <c r="BA57"/>
      <c r="BB57"/>
      <c r="BC57"/>
      <c r="BD57" s="28"/>
      <c r="BE57" s="23"/>
      <c r="BF57" s="23"/>
      <c r="BG57" s="215"/>
      <c r="BH57" s="215"/>
      <c r="BI57" s="215"/>
      <c r="BJ57" s="215"/>
      <c r="BK57" s="215"/>
      <c r="BL57" s="23"/>
      <c r="BM57" s="23"/>
      <c r="BN57" s="22"/>
      <c r="BO57" s="217">
        <v>19</v>
      </c>
      <c r="BP57" s="217"/>
      <c r="BQ57" s="218" t="str">
        <f>IF(BO57=" "," ",VLOOKUP(BO57,抽選入力用!$B$3:$D$22,2,FALSE))</f>
        <v>開智高校</v>
      </c>
    </row>
    <row r="58" spans="1:69" ht="9" customHeight="1" x14ac:dyDescent="0.2">
      <c r="A58" s="218"/>
      <c r="B58" s="217"/>
      <c r="C58" s="217"/>
      <c r="I58" s="20"/>
      <c r="J58" s="21"/>
      <c r="K58" s="21"/>
      <c r="L58" s="205"/>
      <c r="M58" s="205"/>
      <c r="N58" s="205"/>
      <c r="O58" s="205"/>
      <c r="P58" s="205"/>
      <c r="Q58" s="21"/>
      <c r="R58" s="21"/>
      <c r="S58" s="20"/>
      <c r="T58" s="9"/>
      <c r="U58"/>
      <c r="V58"/>
      <c r="W58"/>
      <c r="X58" s="8"/>
      <c r="Y58"/>
      <c r="Z58"/>
      <c r="AE58" s="225"/>
      <c r="AF58" s="225"/>
      <c r="AG58" s="225"/>
      <c r="AH58" s="225"/>
      <c r="AI58" s="225"/>
      <c r="AJ58" s="225"/>
      <c r="AK58" s="225"/>
      <c r="AL58" s="225"/>
      <c r="AM58" s="225"/>
      <c r="AN58" s="225"/>
      <c r="AO58" s="225"/>
      <c r="AP58" s="225"/>
      <c r="AQ58"/>
      <c r="AR58"/>
      <c r="AS58"/>
      <c r="AT58" s="9"/>
      <c r="AU58"/>
      <c r="AV58"/>
      <c r="AW58"/>
      <c r="AX58" s="8"/>
      <c r="AY58" s="30"/>
      <c r="AZ58" s="21"/>
      <c r="BA58" s="21"/>
      <c r="BB58" s="205"/>
      <c r="BC58" s="205"/>
      <c r="BD58" s="205"/>
      <c r="BE58" s="205"/>
      <c r="BF58" s="205"/>
      <c r="BG58" s="21"/>
      <c r="BH58" s="21"/>
      <c r="BI58" s="20"/>
      <c r="BO58" s="217"/>
      <c r="BP58" s="217"/>
      <c r="BQ58" s="218"/>
    </row>
    <row r="59" spans="1:69" ht="9" customHeight="1" x14ac:dyDescent="0.2">
      <c r="A59" s="216" t="str">
        <f>IF(B57=" "," ",VLOOKUP(B57,抽選入力用!$B$3:$D$22,3,FALSE))</f>
        <v>大阪府</v>
      </c>
      <c r="B59" s="6"/>
      <c r="C59" s="6"/>
      <c r="I59" s="205"/>
      <c r="J59" s="205"/>
      <c r="K59" s="21"/>
      <c r="L59" s="205"/>
      <c r="M59" s="205"/>
      <c r="N59" s="205"/>
      <c r="O59" s="205"/>
      <c r="P59" s="205"/>
      <c r="Q59" s="21"/>
      <c r="R59" s="205"/>
      <c r="S59" s="205"/>
      <c r="T59" s="18"/>
      <c r="U59" s="15"/>
      <c r="V59"/>
      <c r="W59"/>
      <c r="X59" s="8"/>
      <c r="Y59"/>
      <c r="Z59"/>
      <c r="AA59" s="132" t="s">
        <v>12</v>
      </c>
      <c r="AB59" s="211"/>
      <c r="AC59" s="211"/>
      <c r="AD59" s="211"/>
      <c r="AE59" s="212"/>
      <c r="AF59" s="212"/>
      <c r="AG59" s="212"/>
      <c r="AH59" s="212"/>
      <c r="AI59" s="212"/>
      <c r="AJ59" s="212"/>
      <c r="AK59" s="212"/>
      <c r="AL59" s="212"/>
      <c r="AM59" s="212"/>
      <c r="AN59" s="212"/>
      <c r="AO59" s="212"/>
      <c r="AP59" s="212"/>
      <c r="AQ59"/>
      <c r="AR59"/>
      <c r="AS59"/>
      <c r="AT59" s="18"/>
      <c r="AU59" s="15"/>
      <c r="AV59" s="15"/>
      <c r="AW59" s="15"/>
      <c r="AX59" s="16"/>
      <c r="AY59" s="208"/>
      <c r="AZ59" s="205"/>
      <c r="BA59" s="21"/>
      <c r="BB59" s="205"/>
      <c r="BC59" s="205"/>
      <c r="BD59" s="205"/>
      <c r="BE59" s="205"/>
      <c r="BF59" s="205"/>
      <c r="BG59" s="21"/>
      <c r="BH59" s="205"/>
      <c r="BI59" s="205"/>
      <c r="BO59" s="6"/>
      <c r="BP59" s="6"/>
      <c r="BQ59" s="216" t="str">
        <f>IF(BO57=" "," ",VLOOKUP(BO57,抽選入力用!$B$3:$D$22,3,FALSE))</f>
        <v>和歌山県</v>
      </c>
    </row>
    <row r="60" spans="1:69" ht="9" customHeight="1" x14ac:dyDescent="0.2">
      <c r="A60" s="216"/>
      <c r="B60" s="6"/>
      <c r="C60" s="6"/>
      <c r="I60" s="205"/>
      <c r="J60" s="205"/>
      <c r="K60" s="21"/>
      <c r="L60" s="205"/>
      <c r="M60" s="205"/>
      <c r="N60" s="132"/>
      <c r="O60" s="205"/>
      <c r="P60" s="205"/>
      <c r="Q60" s="21"/>
      <c r="R60" s="205"/>
      <c r="S60" s="205"/>
      <c r="T60" s="9"/>
      <c r="U60" s="204"/>
      <c r="V60" s="203"/>
      <c r="W60" s="13"/>
      <c r="X60" s="13"/>
      <c r="Y60"/>
      <c r="Z60"/>
      <c r="AA60" s="211"/>
      <c r="AB60" s="211"/>
      <c r="AC60" s="211"/>
      <c r="AD60" s="211"/>
      <c r="AE60" s="212"/>
      <c r="AF60" s="212"/>
      <c r="AG60" s="212"/>
      <c r="AH60" s="212"/>
      <c r="AI60" s="212"/>
      <c r="AJ60" s="212"/>
      <c r="AK60" s="212"/>
      <c r="AL60" s="212"/>
      <c r="AM60" s="212"/>
      <c r="AN60" s="212"/>
      <c r="AO60" s="212"/>
      <c r="AP60" s="212"/>
      <c r="AQ60"/>
      <c r="AR60"/>
      <c r="AS60"/>
      <c r="AT60"/>
      <c r="AU60"/>
      <c r="AV60" s="204"/>
      <c r="AW60" s="204"/>
      <c r="AX60"/>
      <c r="AY60" s="208"/>
      <c r="AZ60" s="205"/>
      <c r="BA60" s="21"/>
      <c r="BB60" s="205"/>
      <c r="BC60" s="205"/>
      <c r="BD60" s="132"/>
      <c r="BE60" s="205"/>
      <c r="BF60" s="205"/>
      <c r="BG60" s="21"/>
      <c r="BH60" s="205"/>
      <c r="BI60" s="205"/>
      <c r="BO60" s="6"/>
      <c r="BP60" s="6"/>
      <c r="BQ60" s="216"/>
    </row>
    <row r="61" spans="1:69" ht="9" customHeight="1" x14ac:dyDescent="0.2">
      <c r="B61" s="6"/>
      <c r="C61" s="6"/>
      <c r="I61" s="205"/>
      <c r="J61" s="205"/>
      <c r="K61" s="21"/>
      <c r="L61" s="205"/>
      <c r="M61" s="205"/>
      <c r="N61" s="132"/>
      <c r="O61" s="205"/>
      <c r="P61" s="205"/>
      <c r="Q61" s="21"/>
      <c r="R61" s="205"/>
      <c r="S61" s="205"/>
      <c r="T61" s="9"/>
      <c r="U61" s="204"/>
      <c r="V61" s="204"/>
      <c r="W61"/>
      <c r="X61"/>
      <c r="Y61"/>
      <c r="Z61"/>
      <c r="AD61"/>
      <c r="AE61" s="225"/>
      <c r="AF61" s="225"/>
      <c r="AG61" s="225"/>
      <c r="AH61" s="225"/>
      <c r="AI61" s="225"/>
      <c r="AJ61" s="225"/>
      <c r="AK61" s="225"/>
      <c r="AL61" s="225"/>
      <c r="AM61" s="225"/>
      <c r="AN61" s="225"/>
      <c r="AO61" s="225"/>
      <c r="AP61" s="225"/>
      <c r="AQ61"/>
      <c r="AR61"/>
      <c r="AS61"/>
      <c r="AT61"/>
      <c r="AU61"/>
      <c r="AV61" s="204"/>
      <c r="AW61" s="204"/>
      <c r="AX61"/>
      <c r="AY61" s="208"/>
      <c r="AZ61" s="205"/>
      <c r="BA61" s="21"/>
      <c r="BB61" s="205"/>
      <c r="BC61" s="205"/>
      <c r="BD61" s="132"/>
      <c r="BE61" s="205"/>
      <c r="BF61" s="205"/>
      <c r="BG61" s="21"/>
      <c r="BH61" s="205"/>
      <c r="BI61" s="205"/>
      <c r="BO61" s="6"/>
      <c r="BP61" s="6"/>
    </row>
    <row r="62" spans="1:69" ht="9" customHeight="1" x14ac:dyDescent="0.2">
      <c r="B62" s="6"/>
      <c r="C62" s="6"/>
      <c r="I62" s="205"/>
      <c r="J62" s="205"/>
      <c r="K62" s="21"/>
      <c r="L62" s="205"/>
      <c r="M62" s="205"/>
      <c r="N62" s="205"/>
      <c r="O62" s="205"/>
      <c r="P62" s="205"/>
      <c r="Q62" s="21"/>
      <c r="R62" s="205"/>
      <c r="S62" s="205"/>
      <c r="T62" s="9"/>
      <c r="U62"/>
      <c r="V62"/>
      <c r="W62"/>
      <c r="X62"/>
      <c r="Y62"/>
      <c r="Z62"/>
      <c r="AD62"/>
      <c r="AE62" s="225"/>
      <c r="AF62" s="225"/>
      <c r="AG62" s="225"/>
      <c r="AH62" s="225"/>
      <c r="AI62" s="225"/>
      <c r="AJ62" s="225"/>
      <c r="AK62" s="225"/>
      <c r="AL62" s="225"/>
      <c r="AM62" s="225"/>
      <c r="AN62" s="225"/>
      <c r="AO62" s="225"/>
      <c r="AP62" s="225"/>
      <c r="AQ62"/>
      <c r="AR62"/>
      <c r="AS62"/>
      <c r="AT62"/>
      <c r="AU62"/>
      <c r="AV62"/>
      <c r="AW62"/>
      <c r="AX62"/>
      <c r="AY62" s="208"/>
      <c r="AZ62" s="205"/>
      <c r="BA62" s="21"/>
      <c r="BB62" s="205"/>
      <c r="BC62" s="205"/>
      <c r="BD62" s="205"/>
      <c r="BE62" s="205"/>
      <c r="BF62" s="205"/>
      <c r="BG62" s="21"/>
      <c r="BH62" s="205"/>
      <c r="BI62" s="205"/>
      <c r="BO62" s="6"/>
      <c r="BP62" s="6"/>
    </row>
    <row r="63" spans="1:69" ht="9" customHeight="1" x14ac:dyDescent="0.2">
      <c r="A63" s="218" t="str">
        <f>IF(B63=" "," ",VLOOKUP(B63,抽選入力用!$B$3:$D$22,2,FALSE))</f>
        <v>京都産業大学</v>
      </c>
      <c r="B63" s="217">
        <v>10</v>
      </c>
      <c r="C63" s="217"/>
      <c r="D63" s="7"/>
      <c r="E63" s="7"/>
      <c r="F63" s="7"/>
      <c r="G63" s="7"/>
      <c r="H63" s="7"/>
      <c r="I63" s="22"/>
      <c r="J63" s="23"/>
      <c r="K63" s="23"/>
      <c r="L63" s="215"/>
      <c r="M63" s="215"/>
      <c r="N63" s="215"/>
      <c r="O63" s="215"/>
      <c r="P63" s="215"/>
      <c r="Q63" s="23"/>
      <c r="R63" s="23"/>
      <c r="S63" s="22"/>
      <c r="T63" s="9"/>
      <c r="U63"/>
      <c r="V63"/>
      <c r="W63"/>
      <c r="X63"/>
      <c r="Y63"/>
      <c r="Z63"/>
      <c r="AA63" s="132" t="s">
        <v>12</v>
      </c>
      <c r="AB63" s="211"/>
      <c r="AC63" s="211"/>
      <c r="AD63" s="211"/>
      <c r="AE63" s="212"/>
      <c r="AF63" s="212"/>
      <c r="AG63" s="212"/>
      <c r="AH63" s="212"/>
      <c r="AI63" s="212"/>
      <c r="AJ63" s="212"/>
      <c r="AK63" s="212"/>
      <c r="AL63" s="212"/>
      <c r="AM63" s="212"/>
      <c r="AN63" s="212"/>
      <c r="AO63" s="212"/>
      <c r="AP63" s="212"/>
      <c r="AQ63"/>
      <c r="AR63"/>
      <c r="AS63"/>
      <c r="AT63"/>
      <c r="AU63"/>
      <c r="AV63"/>
      <c r="AW63"/>
      <c r="AX63"/>
      <c r="AY63" s="28"/>
      <c r="AZ63" s="23"/>
      <c r="BA63" s="23"/>
      <c r="BB63" s="215"/>
      <c r="BC63" s="215"/>
      <c r="BD63" s="205"/>
      <c r="BE63" s="205"/>
      <c r="BF63" s="205"/>
      <c r="BG63" s="21"/>
      <c r="BH63" s="21"/>
      <c r="BI63" s="20"/>
      <c r="BO63" s="217">
        <v>20</v>
      </c>
      <c r="BP63" s="217"/>
      <c r="BQ63" s="218" t="str">
        <f>IF(BO63=" "," ",VLOOKUP(BO63,抽選入力用!$B$3:$D$22,2,FALSE))</f>
        <v>清風高校</v>
      </c>
    </row>
    <row r="64" spans="1:69" ht="9" customHeight="1" x14ac:dyDescent="0.2">
      <c r="A64" s="218"/>
      <c r="B64" s="217"/>
      <c r="C64" s="217"/>
      <c r="E64" s="204"/>
      <c r="F64" s="20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 s="211"/>
      <c r="AB64" s="211"/>
      <c r="AC64" s="211"/>
      <c r="AD64" s="211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/>
      <c r="AR64"/>
      <c r="AS64"/>
      <c r="AT64"/>
      <c r="AU64"/>
      <c r="AV64"/>
      <c r="AW64"/>
      <c r="AX64"/>
      <c r="AY64" s="13"/>
      <c r="AZ64" s="13"/>
      <c r="BA64" s="13"/>
      <c r="BB64" s="13"/>
      <c r="BC64" s="13"/>
      <c r="BD64" s="13"/>
      <c r="BE64" s="13"/>
      <c r="BF64" s="13"/>
      <c r="BG64" s="13"/>
      <c r="BH64" s="5"/>
      <c r="BI64" s="5"/>
      <c r="BJ64" s="5"/>
      <c r="BK64" s="5"/>
      <c r="BL64" s="203"/>
      <c r="BM64" s="203"/>
      <c r="BN64" s="5"/>
      <c r="BO64" s="217"/>
      <c r="BP64" s="217"/>
      <c r="BQ64" s="218"/>
    </row>
    <row r="65" spans="1:69" ht="9" customHeight="1" x14ac:dyDescent="0.2">
      <c r="A65" s="220" t="str">
        <f>IF(B63=" "," ",VLOOKUP(B63,抽選入力用!$B$3:$D$22,3,FALSE))</f>
        <v>京都府</v>
      </c>
      <c r="B65" s="4"/>
      <c r="C65" s="4"/>
      <c r="E65" s="204"/>
      <c r="F65" s="204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E65" s="225"/>
      <c r="AF65" s="225"/>
      <c r="AG65" s="225"/>
      <c r="AH65" s="225"/>
      <c r="AI65" s="225"/>
      <c r="AJ65" s="225"/>
      <c r="AK65" s="225"/>
      <c r="AL65" s="225"/>
      <c r="AM65" s="225"/>
      <c r="AN65" s="225"/>
      <c r="AO65" s="225"/>
      <c r="AP65" s="22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L65" s="204"/>
      <c r="BM65" s="204"/>
      <c r="BO65" s="4"/>
      <c r="BP65" s="4"/>
      <c r="BQ65" s="216" t="s">
        <v>5</v>
      </c>
    </row>
    <row r="66" spans="1:69" ht="9" customHeight="1" x14ac:dyDescent="0.2">
      <c r="A66" s="220"/>
      <c r="B66" s="4"/>
      <c r="C66" s="4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E66" s="225"/>
      <c r="AF66" s="225"/>
      <c r="AG66" s="225"/>
      <c r="AH66" s="225"/>
      <c r="AI66" s="225"/>
      <c r="AJ66" s="225"/>
      <c r="AK66" s="225"/>
      <c r="AL66" s="225"/>
      <c r="AM66" s="225"/>
      <c r="AN66" s="225"/>
      <c r="AO66" s="225"/>
      <c r="AP66" s="225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O66" s="4"/>
      <c r="BP66" s="4"/>
      <c r="BQ66" s="216"/>
    </row>
    <row r="67" spans="1:69" ht="9" customHeight="1" x14ac:dyDescent="0.2">
      <c r="A67" s="10"/>
      <c r="B67" s="4"/>
      <c r="C67" s="4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O67" s="4"/>
      <c r="BP67" s="4"/>
      <c r="BQ67" s="11"/>
    </row>
    <row r="68" spans="1:69" ht="9" customHeight="1" x14ac:dyDescent="0.2">
      <c r="A68" s="10"/>
      <c r="B68" s="4"/>
      <c r="C68" s="4"/>
      <c r="K68"/>
      <c r="L68"/>
      <c r="M68"/>
      <c r="N68" s="209" t="s">
        <v>8</v>
      </c>
      <c r="O68" s="209"/>
      <c r="P68" s="209"/>
      <c r="Q68" s="209"/>
      <c r="R68" s="209"/>
      <c r="S68" s="209"/>
      <c r="T68" s="209"/>
      <c r="V68" s="228"/>
      <c r="W68" s="228"/>
      <c r="X68" s="228"/>
      <c r="Y68" s="228"/>
      <c r="Z68" s="228"/>
      <c r="AA68" s="228"/>
      <c r="AB68" s="228"/>
      <c r="AC68" s="228"/>
      <c r="AD68" s="228"/>
      <c r="AE68" s="228"/>
      <c r="AF68" s="228"/>
      <c r="AG68" s="228"/>
      <c r="AJ68" s="209" t="s">
        <v>9</v>
      </c>
      <c r="AK68" s="209"/>
      <c r="AL68" s="209"/>
      <c r="AM68" s="209"/>
      <c r="AN68" s="209"/>
      <c r="AO68" s="209"/>
      <c r="AP68" s="209"/>
      <c r="AR68" s="228"/>
      <c r="AS68" s="228"/>
      <c r="AT68" s="228"/>
      <c r="AU68" s="228"/>
      <c r="AV68" s="228"/>
      <c r="AW68" s="228"/>
      <c r="AX68" s="228"/>
      <c r="AY68" s="228"/>
      <c r="AZ68" s="228"/>
      <c r="BA68" s="228"/>
      <c r="BB68" s="228"/>
      <c r="BC68" s="228"/>
      <c r="BD68"/>
      <c r="BE68"/>
      <c r="BF68"/>
      <c r="BG68"/>
      <c r="BO68" s="4"/>
      <c r="BP68" s="4"/>
      <c r="BQ68" s="11"/>
    </row>
    <row r="69" spans="1:69" ht="9" customHeight="1" x14ac:dyDescent="0.2">
      <c r="A69" s="10"/>
      <c r="B69" s="4"/>
      <c r="C69" s="4"/>
      <c r="K69"/>
      <c r="L69"/>
      <c r="M69"/>
      <c r="N69" s="209"/>
      <c r="O69" s="209"/>
      <c r="P69" s="209"/>
      <c r="Q69" s="209"/>
      <c r="R69" s="209"/>
      <c r="S69" s="209"/>
      <c r="T69" s="209"/>
      <c r="V69" s="228"/>
      <c r="W69" s="228"/>
      <c r="X69" s="228"/>
      <c r="Y69" s="228"/>
      <c r="Z69" s="228"/>
      <c r="AA69" s="228"/>
      <c r="AB69" s="228"/>
      <c r="AC69" s="228"/>
      <c r="AD69" s="228"/>
      <c r="AE69" s="228"/>
      <c r="AF69" s="228"/>
      <c r="AG69" s="228"/>
      <c r="AJ69" s="209"/>
      <c r="AK69" s="209"/>
      <c r="AL69" s="209"/>
      <c r="AM69" s="209"/>
      <c r="AN69" s="209"/>
      <c r="AO69" s="209"/>
      <c r="AP69" s="209"/>
      <c r="AR69" s="228"/>
      <c r="AS69" s="228"/>
      <c r="AT69" s="228"/>
      <c r="AU69" s="228"/>
      <c r="AV69" s="228"/>
      <c r="AW69" s="228"/>
      <c r="AX69" s="228"/>
      <c r="AY69" s="228"/>
      <c r="AZ69" s="228"/>
      <c r="BA69" s="228"/>
      <c r="BB69" s="228"/>
      <c r="BC69" s="228"/>
      <c r="BD69"/>
      <c r="BE69"/>
      <c r="BF69"/>
      <c r="BG69"/>
      <c r="BO69" s="4"/>
      <c r="BP69" s="4"/>
      <c r="BQ69" s="11"/>
    </row>
    <row r="70" spans="1:69" ht="9" customHeight="1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U70"/>
      <c r="V70" s="210"/>
      <c r="W70" s="210"/>
      <c r="X70" s="210"/>
      <c r="Y70" s="210"/>
      <c r="Z70" s="210"/>
      <c r="AA70" s="210"/>
      <c r="AB70" s="210"/>
      <c r="AC70" s="210"/>
      <c r="AD70" s="210"/>
      <c r="AE70" s="210"/>
      <c r="AF70" s="210"/>
      <c r="AG70" s="210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226"/>
      <c r="AS70" s="226"/>
      <c r="AT70" s="226"/>
      <c r="AU70" s="226"/>
      <c r="AV70" s="226"/>
      <c r="AW70" s="226"/>
      <c r="AX70" s="226"/>
      <c r="AY70" s="226"/>
      <c r="AZ70" s="226"/>
      <c r="BA70" s="226"/>
      <c r="BB70" s="226"/>
      <c r="BC70" s="226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 s="19"/>
    </row>
    <row r="71" spans="1:69" ht="10.5" customHeight="1" x14ac:dyDescent="0.2">
      <c r="A71" s="221" t="s">
        <v>1</v>
      </c>
      <c r="B71" s="222"/>
      <c r="C71" s="222"/>
      <c r="D71" s="222"/>
      <c r="U71"/>
      <c r="V71" s="210"/>
      <c r="W71" s="210"/>
      <c r="X71" s="210"/>
      <c r="Y71" s="210"/>
      <c r="Z71" s="210"/>
      <c r="AA71" s="210"/>
      <c r="AB71" s="210"/>
      <c r="AC71" s="210"/>
      <c r="AD71" s="210"/>
      <c r="AE71" s="210"/>
      <c r="AF71" s="210"/>
      <c r="AG71" s="210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226"/>
      <c r="AS71" s="226"/>
      <c r="AT71" s="226"/>
      <c r="AU71" s="226"/>
      <c r="AV71" s="226"/>
      <c r="AW71" s="226"/>
      <c r="AX71" s="226"/>
      <c r="AY71" s="226"/>
      <c r="AZ71" s="226"/>
      <c r="BA71" s="226"/>
      <c r="BB71" s="226"/>
      <c r="BC71" s="226"/>
    </row>
    <row r="72" spans="1:69" ht="10.5" customHeight="1" x14ac:dyDescent="0.2">
      <c r="A72" s="222"/>
      <c r="B72" s="222"/>
      <c r="C72" s="222"/>
      <c r="D72" s="22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Q72"/>
      <c r="AR72"/>
      <c r="AS72"/>
      <c r="AT72"/>
      <c r="AU72"/>
      <c r="AV72"/>
      <c r="AW72"/>
      <c r="AX72"/>
      <c r="AY72"/>
    </row>
    <row r="73" spans="1:69" ht="9" customHeight="1" x14ac:dyDescent="0.2">
      <c r="A73" s="222"/>
      <c r="B73" s="222"/>
      <c r="C73" s="222"/>
      <c r="D73" s="222"/>
    </row>
    <row r="74" spans="1:69" ht="9" customHeight="1" x14ac:dyDescent="0.2">
      <c r="A74" s="12"/>
      <c r="B74" s="12"/>
      <c r="C74" s="12"/>
      <c r="D74" s="12"/>
      <c r="E74" s="204"/>
      <c r="F74" s="204"/>
    </row>
    <row r="75" spans="1:69" ht="9" customHeight="1" x14ac:dyDescent="0.2">
      <c r="A75" s="218" t="str">
        <f>IF(B75=" "," ",VLOOKUP(B75,抽選入力用!$F$3:$H$22,2,FALSE))</f>
        <v>金蘭会高校</v>
      </c>
      <c r="B75" s="217">
        <v>1</v>
      </c>
      <c r="C75" s="217"/>
      <c r="D75" s="7"/>
      <c r="E75" s="206"/>
      <c r="F75" s="206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BO75" s="217">
        <v>11</v>
      </c>
      <c r="BP75" s="217"/>
      <c r="BQ75" s="218" t="str">
        <f>IF(BO75=" "," ",VLOOKUP(BO75,抽選入力用!$F$3:$H$22,2,FALSE))</f>
        <v>大阪国際高校</v>
      </c>
    </row>
    <row r="76" spans="1:69" ht="9" customHeight="1" x14ac:dyDescent="0.2">
      <c r="A76" s="218"/>
      <c r="B76" s="217"/>
      <c r="C76" s="217"/>
      <c r="I76" s="20"/>
      <c r="J76" s="21"/>
      <c r="K76" s="21"/>
      <c r="L76" s="205"/>
      <c r="M76" s="205"/>
      <c r="N76" s="205"/>
      <c r="O76" s="213"/>
      <c r="P76" s="213"/>
      <c r="Q76" s="26"/>
      <c r="R76" s="26"/>
      <c r="S76" s="38"/>
      <c r="T76" s="61"/>
      <c r="AG76" s="230" t="s">
        <v>6</v>
      </c>
      <c r="AH76" s="230"/>
      <c r="AI76" s="230"/>
      <c r="AY76" s="27"/>
      <c r="AZ76" s="26"/>
      <c r="BA76" s="26"/>
      <c r="BB76" s="213"/>
      <c r="BC76" s="213"/>
      <c r="BD76" s="231"/>
      <c r="BE76" s="213"/>
      <c r="BF76" s="213"/>
      <c r="BG76" s="26"/>
      <c r="BH76" s="26"/>
      <c r="BI76" s="25"/>
      <c r="BJ76" s="5"/>
      <c r="BK76" s="5"/>
      <c r="BL76" s="5"/>
      <c r="BM76" s="5"/>
      <c r="BN76" s="5"/>
      <c r="BO76" s="217"/>
      <c r="BP76" s="217"/>
      <c r="BQ76" s="218"/>
    </row>
    <row r="77" spans="1:69" ht="9" customHeight="1" x14ac:dyDescent="0.2">
      <c r="A77" s="216" t="str">
        <f>IF(B75=" "," ",VLOOKUP(B75,抽選入力用!$F$3:$H$22,3,FALSE))</f>
        <v>推薦・
大阪府</v>
      </c>
      <c r="B77" s="4"/>
      <c r="C77" s="4"/>
      <c r="I77" s="205"/>
      <c r="J77" s="205"/>
      <c r="K77" s="21"/>
      <c r="L77" s="205"/>
      <c r="M77" s="205"/>
      <c r="N77" s="205"/>
      <c r="O77" s="205"/>
      <c r="P77" s="205"/>
      <c r="Q77" s="21"/>
      <c r="R77" s="205"/>
      <c r="S77" s="214"/>
      <c r="T77" s="61"/>
      <c r="AG77" s="230"/>
      <c r="AH77" s="230"/>
      <c r="AI77" s="230"/>
      <c r="AY77" s="208"/>
      <c r="AZ77" s="205"/>
      <c r="BA77" s="21"/>
      <c r="BB77" s="205"/>
      <c r="BC77" s="205"/>
      <c r="BD77" s="232"/>
      <c r="BE77" s="205"/>
      <c r="BF77" s="205"/>
      <c r="BG77" s="21"/>
      <c r="BH77" s="205"/>
      <c r="BI77" s="205"/>
      <c r="BO77" s="6"/>
      <c r="BP77" s="6"/>
      <c r="BQ77" s="216" t="str">
        <f>IF(BO75=" "," ",VLOOKUP(BO75,抽選入力用!$F$3:$H$22,3,FALSE))</f>
        <v>推薦・
大阪府</v>
      </c>
    </row>
    <row r="78" spans="1:69" ht="9" customHeight="1" x14ac:dyDescent="0.2">
      <c r="A78" s="216"/>
      <c r="B78" s="4"/>
      <c r="C78" s="4"/>
      <c r="I78" s="205"/>
      <c r="J78" s="205"/>
      <c r="K78" s="21"/>
      <c r="L78" s="205"/>
      <c r="M78" s="205"/>
      <c r="N78" s="132"/>
      <c r="O78" s="205"/>
      <c r="P78" s="205"/>
      <c r="Q78" s="21"/>
      <c r="R78" s="205"/>
      <c r="S78" s="214"/>
      <c r="T78" s="9"/>
      <c r="U78" s="204"/>
      <c r="V78" s="204"/>
      <c r="W78"/>
      <c r="X78"/>
      <c r="Y78"/>
      <c r="Z78"/>
      <c r="AA78"/>
      <c r="AB78"/>
      <c r="AC78"/>
      <c r="AD78"/>
      <c r="AE78"/>
      <c r="AF78"/>
      <c r="AG78" s="230"/>
      <c r="AH78" s="230"/>
      <c r="AI78" s="230"/>
      <c r="AJ78"/>
      <c r="AK78"/>
      <c r="AL78"/>
      <c r="AM78"/>
      <c r="AN78"/>
      <c r="AO78"/>
      <c r="AP78"/>
      <c r="AQ78"/>
      <c r="AR78"/>
      <c r="AS78"/>
      <c r="AT78"/>
      <c r="AU78"/>
      <c r="AV78" s="204"/>
      <c r="AW78" s="204"/>
      <c r="AX78"/>
      <c r="AY78" s="208"/>
      <c r="AZ78" s="205"/>
      <c r="BA78" s="21"/>
      <c r="BB78" s="205"/>
      <c r="BC78" s="205"/>
      <c r="BD78" s="205"/>
      <c r="BE78" s="205"/>
      <c r="BF78" s="205"/>
      <c r="BG78" s="21"/>
      <c r="BH78" s="205"/>
      <c r="BI78" s="205"/>
      <c r="BO78" s="6"/>
      <c r="BP78" s="6"/>
      <c r="BQ78" s="216"/>
    </row>
    <row r="79" spans="1:69" ht="9" customHeight="1" x14ac:dyDescent="0.2">
      <c r="B79" s="4"/>
      <c r="C79" s="4"/>
      <c r="I79" s="205"/>
      <c r="J79" s="205"/>
      <c r="K79" s="21"/>
      <c r="L79" s="205"/>
      <c r="M79" s="205"/>
      <c r="N79" s="132"/>
      <c r="O79" s="205"/>
      <c r="P79" s="205"/>
      <c r="Q79" s="21"/>
      <c r="R79" s="205"/>
      <c r="S79" s="214"/>
      <c r="T79" s="18"/>
      <c r="U79" s="206"/>
      <c r="V79" s="206"/>
      <c r="W79" s="15"/>
      <c r="X79" s="15"/>
      <c r="Y79"/>
      <c r="Z79"/>
      <c r="AA79"/>
      <c r="AB79"/>
      <c r="AC79"/>
      <c r="AD79"/>
      <c r="AE79"/>
      <c r="AF79"/>
      <c r="AG79" s="230"/>
      <c r="AH79" s="230"/>
      <c r="AI79" s="230"/>
      <c r="AJ79"/>
      <c r="AK79"/>
      <c r="AL79"/>
      <c r="AM79"/>
      <c r="AN79"/>
      <c r="AO79"/>
      <c r="AP79"/>
      <c r="AQ79"/>
      <c r="AR79"/>
      <c r="AS79"/>
      <c r="AT79"/>
      <c r="AU79"/>
      <c r="AV79" s="204"/>
      <c r="AW79" s="204"/>
      <c r="AX79"/>
      <c r="AY79" s="208"/>
      <c r="AZ79" s="205"/>
      <c r="BA79" s="21"/>
      <c r="BB79" s="205"/>
      <c r="BC79" s="205"/>
      <c r="BD79" s="205"/>
      <c r="BE79" s="205"/>
      <c r="BF79" s="205"/>
      <c r="BG79" s="21"/>
      <c r="BH79" s="205"/>
      <c r="BI79" s="205"/>
      <c r="BO79" s="6"/>
      <c r="BP79" s="6"/>
    </row>
    <row r="80" spans="1:69" ht="9" customHeight="1" x14ac:dyDescent="0.2">
      <c r="B80" s="4"/>
      <c r="C80" s="4"/>
      <c r="I80" s="205"/>
      <c r="J80" s="205"/>
      <c r="K80" s="21"/>
      <c r="L80" s="205"/>
      <c r="M80" s="205"/>
      <c r="N80" s="205"/>
      <c r="O80" s="205"/>
      <c r="P80" s="205"/>
      <c r="Q80" s="21"/>
      <c r="R80" s="205"/>
      <c r="S80" s="214"/>
      <c r="T80"/>
      <c r="U80"/>
      <c r="V80"/>
      <c r="W80"/>
      <c r="X80"/>
      <c r="Y80" s="9"/>
      <c r="Z80"/>
      <c r="AA80"/>
      <c r="AB80"/>
      <c r="AC80"/>
      <c r="AD80"/>
      <c r="AE80"/>
      <c r="AF80"/>
      <c r="AG80" s="230"/>
      <c r="AH80" s="230"/>
      <c r="AI80" s="230"/>
      <c r="AJ80" s="3"/>
      <c r="AK80" s="3"/>
      <c r="AL80" s="3"/>
      <c r="AM80"/>
      <c r="AN80"/>
      <c r="AO80"/>
      <c r="AP80"/>
      <c r="AQ80"/>
      <c r="AR80"/>
      <c r="AS80"/>
      <c r="AT80" s="17"/>
      <c r="AU80" s="13"/>
      <c r="AV80" s="13"/>
      <c r="AW80" s="13"/>
      <c r="AX80" s="14"/>
      <c r="AY80" s="205"/>
      <c r="AZ80" s="205"/>
      <c r="BA80" s="21"/>
      <c r="BB80" s="205"/>
      <c r="BC80" s="205"/>
      <c r="BD80" s="205"/>
      <c r="BE80" s="205"/>
      <c r="BF80" s="205"/>
      <c r="BG80" s="21"/>
      <c r="BH80" s="205"/>
      <c r="BI80" s="205"/>
      <c r="BO80" s="6"/>
      <c r="BP80" s="6"/>
    </row>
    <row r="81" spans="1:69" ht="11.4" customHeight="1" x14ac:dyDescent="0.2">
      <c r="A81" s="218" t="str">
        <f>IF(B81=" "," ",VLOOKUP(B81,抽選入力用!$F$3:$H$22,2,FALSE))</f>
        <v>関　 西　福 　祉 　大 　学　　ウェルフェアリーズⅢ</v>
      </c>
      <c r="B81" s="217">
        <v>2</v>
      </c>
      <c r="C81" s="217"/>
      <c r="I81" s="20"/>
      <c r="J81" s="21"/>
      <c r="K81" s="21"/>
      <c r="L81" s="205"/>
      <c r="M81" s="205"/>
      <c r="N81" s="205"/>
      <c r="O81" s="205"/>
      <c r="P81" s="205"/>
      <c r="Q81" s="21"/>
      <c r="R81" s="21"/>
      <c r="S81" s="29"/>
      <c r="T81"/>
      <c r="U81"/>
      <c r="V81"/>
      <c r="W81"/>
      <c r="X81"/>
      <c r="Y81" s="9"/>
      <c r="Z81"/>
      <c r="AA81"/>
      <c r="AB81"/>
      <c r="AC81"/>
      <c r="AD81"/>
      <c r="AE81"/>
      <c r="AF81"/>
      <c r="AG81" s="230"/>
      <c r="AH81" s="230"/>
      <c r="AI81" s="230"/>
      <c r="AJ81" s="3"/>
      <c r="AK81" s="3"/>
      <c r="AL81" s="3"/>
      <c r="AM81"/>
      <c r="AN81"/>
      <c r="AO81"/>
      <c r="AP81"/>
      <c r="AQ81"/>
      <c r="AR81"/>
      <c r="AS81"/>
      <c r="AT81" s="9"/>
      <c r="AU81"/>
      <c r="AV81"/>
      <c r="AW81"/>
      <c r="AX81" s="8"/>
      <c r="AY81" s="20"/>
      <c r="AZ81" s="21"/>
      <c r="BA81" s="21"/>
      <c r="BB81" s="205"/>
      <c r="BC81" s="205"/>
      <c r="BD81" s="205"/>
      <c r="BE81" s="205"/>
      <c r="BF81" s="205"/>
      <c r="BG81" s="21"/>
      <c r="BH81" s="21"/>
      <c r="BI81" s="20"/>
      <c r="BO81" s="217">
        <v>12</v>
      </c>
      <c r="BP81" s="217"/>
      <c r="BQ81" s="218" t="str">
        <f>IF(BO81=" "," ",VLOOKUP(BO81,抽選入力用!$F$3:$H$22,2,FALSE))</f>
        <v>関西学院大学</v>
      </c>
    </row>
    <row r="82" spans="1:69" ht="12" customHeight="1" x14ac:dyDescent="0.2">
      <c r="A82" s="218"/>
      <c r="B82" s="217"/>
      <c r="C82" s="217"/>
      <c r="D82" s="25"/>
      <c r="E82" s="26"/>
      <c r="F82" s="26"/>
      <c r="G82" s="213"/>
      <c r="H82" s="213"/>
      <c r="I82" s="213"/>
      <c r="J82" s="213"/>
      <c r="K82" s="213"/>
      <c r="L82" s="26"/>
      <c r="M82" s="26"/>
      <c r="N82" s="38"/>
      <c r="O82"/>
      <c r="P82"/>
      <c r="Q82"/>
      <c r="R82"/>
      <c r="S82" s="8"/>
      <c r="T82"/>
      <c r="U82"/>
      <c r="V82"/>
      <c r="W82"/>
      <c r="X82"/>
      <c r="Y82" s="9"/>
      <c r="Z82"/>
      <c r="AA82"/>
      <c r="AB82"/>
      <c r="AC82"/>
      <c r="AD82"/>
      <c r="AE82"/>
      <c r="AF82"/>
      <c r="AG82" s="233"/>
      <c r="AH82" s="233"/>
      <c r="AI82" s="233"/>
      <c r="AJ82" s="3"/>
      <c r="AK82" s="3"/>
      <c r="AL82" s="3"/>
      <c r="AM82"/>
      <c r="AN82"/>
      <c r="AO82"/>
      <c r="AP82"/>
      <c r="AQ82"/>
      <c r="AR82"/>
      <c r="AS82"/>
      <c r="AT82" s="9"/>
      <c r="AU82"/>
      <c r="AV82"/>
      <c r="AW82"/>
      <c r="AX82" s="8"/>
      <c r="AY82"/>
      <c r="AZ82"/>
      <c r="BA82"/>
      <c r="BB82"/>
      <c r="BC82"/>
      <c r="BD82" s="27"/>
      <c r="BE82" s="26"/>
      <c r="BF82" s="26"/>
      <c r="BG82" s="213"/>
      <c r="BH82" s="213"/>
      <c r="BI82" s="213"/>
      <c r="BJ82" s="213"/>
      <c r="BK82" s="213"/>
      <c r="BL82" s="26"/>
      <c r="BM82" s="26"/>
      <c r="BN82" s="25"/>
      <c r="BO82" s="217"/>
      <c r="BP82" s="217"/>
      <c r="BQ82" s="218"/>
    </row>
    <row r="83" spans="1:69" ht="9" customHeight="1" x14ac:dyDescent="0.2">
      <c r="A83" s="216" t="str">
        <f>IF(B81=" "," ",VLOOKUP(B81,抽選入力用!$F$3:$H$22,3,FALSE))</f>
        <v>兵庫県</v>
      </c>
      <c r="B83" s="4"/>
      <c r="C83" s="4"/>
      <c r="D83" s="205"/>
      <c r="E83" s="205"/>
      <c r="F83" s="21"/>
      <c r="G83" s="205"/>
      <c r="H83" s="205"/>
      <c r="I83" s="205"/>
      <c r="J83" s="205"/>
      <c r="K83" s="205"/>
      <c r="L83" s="21"/>
      <c r="M83" s="205"/>
      <c r="N83" s="214"/>
      <c r="O83"/>
      <c r="P83"/>
      <c r="Q83"/>
      <c r="R83"/>
      <c r="S83" s="8"/>
      <c r="T83"/>
      <c r="U83"/>
      <c r="V83"/>
      <c r="W83"/>
      <c r="X83"/>
      <c r="Y83" s="9"/>
      <c r="Z83"/>
      <c r="AA83"/>
      <c r="AB83"/>
      <c r="AC83"/>
      <c r="AD83"/>
      <c r="AE83"/>
      <c r="AF83"/>
      <c r="AG83" s="233"/>
      <c r="AH83" s="233"/>
      <c r="AI83" s="233"/>
      <c r="AJ83" s="3"/>
      <c r="AK83" s="3"/>
      <c r="AL83" s="3"/>
      <c r="AM83"/>
      <c r="AN83"/>
      <c r="AO83"/>
      <c r="AP83"/>
      <c r="AQ83"/>
      <c r="AR83"/>
      <c r="AS83"/>
      <c r="AT83" s="9"/>
      <c r="AU83"/>
      <c r="AV83"/>
      <c r="AW83"/>
      <c r="AX83" s="8"/>
      <c r="AY83" s="9"/>
      <c r="AZ83"/>
      <c r="BA83"/>
      <c r="BB83"/>
      <c r="BC83" s="8"/>
      <c r="BD83" s="208"/>
      <c r="BE83" s="205"/>
      <c r="BF83" s="21"/>
      <c r="BG83" s="205"/>
      <c r="BH83" s="205"/>
      <c r="BI83" s="205"/>
      <c r="BJ83" s="205"/>
      <c r="BK83" s="205"/>
      <c r="BL83" s="21"/>
      <c r="BM83" s="205"/>
      <c r="BN83" s="205"/>
      <c r="BO83" s="4"/>
      <c r="BP83" s="4"/>
      <c r="BQ83" s="216" t="str">
        <f>IF(BO81=" "," ",VLOOKUP(BO81,抽選入力用!$F$3:$H$22,3,FALSE))</f>
        <v>兵庫県</v>
      </c>
    </row>
    <row r="84" spans="1:69" ht="9" customHeight="1" x14ac:dyDescent="0.2">
      <c r="A84" s="216"/>
      <c r="B84" s="4"/>
      <c r="C84" s="4"/>
      <c r="D84" s="205"/>
      <c r="E84" s="205"/>
      <c r="F84" s="21"/>
      <c r="G84" s="205"/>
      <c r="H84" s="205"/>
      <c r="I84" s="132"/>
      <c r="J84" s="205"/>
      <c r="K84" s="205"/>
      <c r="L84" s="21"/>
      <c r="M84" s="205"/>
      <c r="N84" s="214"/>
      <c r="O84" s="15"/>
      <c r="P84" s="15"/>
      <c r="Q84" s="15"/>
      <c r="R84" s="15"/>
      <c r="S84" s="16"/>
      <c r="T84"/>
      <c r="U84"/>
      <c r="V84"/>
      <c r="W84"/>
      <c r="X84"/>
      <c r="Y84" s="9"/>
      <c r="Z84"/>
      <c r="AA84"/>
      <c r="AB84"/>
      <c r="AC84"/>
      <c r="AD84"/>
      <c r="AE84"/>
      <c r="AF84"/>
      <c r="AG84" s="233"/>
      <c r="AH84" s="233"/>
      <c r="AI84" s="233"/>
      <c r="AJ84" s="3"/>
      <c r="AK84" s="3"/>
      <c r="AL84" s="3"/>
      <c r="AM84"/>
      <c r="AN84"/>
      <c r="AO84"/>
      <c r="AP84"/>
      <c r="AQ84"/>
      <c r="AR84"/>
      <c r="AS84"/>
      <c r="AT84" s="9"/>
      <c r="AU84"/>
      <c r="AV84"/>
      <c r="AW84"/>
      <c r="AX84" s="8"/>
      <c r="AY84" s="18"/>
      <c r="AZ84" s="15"/>
      <c r="BA84" s="15"/>
      <c r="BB84" s="15"/>
      <c r="BC84" s="16"/>
      <c r="BD84" s="208"/>
      <c r="BE84" s="205"/>
      <c r="BF84" s="21"/>
      <c r="BG84" s="205"/>
      <c r="BH84" s="205"/>
      <c r="BI84" s="132"/>
      <c r="BJ84" s="205"/>
      <c r="BK84" s="205"/>
      <c r="BL84" s="21"/>
      <c r="BM84" s="205"/>
      <c r="BN84" s="205"/>
      <c r="BO84" s="4"/>
      <c r="BP84" s="4"/>
      <c r="BQ84" s="216"/>
    </row>
    <row r="85" spans="1:69" ht="9" customHeight="1" x14ac:dyDescent="0.2">
      <c r="B85" s="4"/>
      <c r="C85" s="4"/>
      <c r="D85" s="205"/>
      <c r="E85" s="205"/>
      <c r="F85" s="21"/>
      <c r="G85" s="205"/>
      <c r="H85" s="205"/>
      <c r="I85" s="132"/>
      <c r="J85" s="205"/>
      <c r="K85" s="205"/>
      <c r="L85" s="21"/>
      <c r="M85" s="205"/>
      <c r="N85" s="214"/>
      <c r="O85"/>
      <c r="P85"/>
      <c r="Q85"/>
      <c r="R85"/>
      <c r="S85"/>
      <c r="T85"/>
      <c r="U85"/>
      <c r="V85"/>
      <c r="W85"/>
      <c r="X85"/>
      <c r="Y85" s="9"/>
      <c r="Z85"/>
      <c r="AA85"/>
      <c r="AB85"/>
      <c r="AC85"/>
      <c r="AD85"/>
      <c r="AE85"/>
      <c r="AF85"/>
      <c r="AG85" s="233"/>
      <c r="AH85" s="233"/>
      <c r="AI85" s="233"/>
      <c r="AJ85" s="3"/>
      <c r="AK85" s="3"/>
      <c r="AL85" s="3"/>
      <c r="AM85"/>
      <c r="AN85"/>
      <c r="AO85"/>
      <c r="AP85"/>
      <c r="AQ85"/>
      <c r="AR85"/>
      <c r="AS85"/>
      <c r="AT85" s="9"/>
      <c r="AU85"/>
      <c r="AV85"/>
      <c r="AW85"/>
      <c r="AX85"/>
      <c r="AY85"/>
      <c r="AZ85"/>
      <c r="BA85"/>
      <c r="BB85"/>
      <c r="BC85"/>
      <c r="BD85" s="208"/>
      <c r="BE85" s="205"/>
      <c r="BF85" s="21"/>
      <c r="BG85" s="205"/>
      <c r="BH85" s="205"/>
      <c r="BI85" s="132"/>
      <c r="BJ85" s="205"/>
      <c r="BK85" s="205"/>
      <c r="BL85" s="21"/>
      <c r="BM85" s="205"/>
      <c r="BN85" s="205"/>
      <c r="BO85" s="4"/>
      <c r="BP85" s="4"/>
    </row>
    <row r="86" spans="1:69" ht="9" customHeight="1" x14ac:dyDescent="0.2">
      <c r="B86" s="4"/>
      <c r="C86" s="4"/>
      <c r="D86" s="205"/>
      <c r="E86" s="205"/>
      <c r="F86" s="21"/>
      <c r="G86" s="205"/>
      <c r="H86" s="205"/>
      <c r="I86" s="205"/>
      <c r="J86" s="205"/>
      <c r="K86" s="205"/>
      <c r="L86" s="21"/>
      <c r="M86" s="205"/>
      <c r="N86" s="214"/>
      <c r="O86"/>
      <c r="P86"/>
      <c r="Q86"/>
      <c r="R86"/>
      <c r="S86"/>
      <c r="T86"/>
      <c r="U86"/>
      <c r="V86"/>
      <c r="W86"/>
      <c r="X86"/>
      <c r="Y86" s="9"/>
      <c r="Z86"/>
      <c r="AA86"/>
      <c r="AB86"/>
      <c r="AC86"/>
      <c r="AD86"/>
      <c r="AE86"/>
      <c r="AF86"/>
      <c r="AG86" s="233"/>
      <c r="AH86" s="233"/>
      <c r="AI86" s="233"/>
      <c r="AJ86" s="223" t="s">
        <v>10</v>
      </c>
      <c r="AK86" s="223"/>
      <c r="AL86" s="223"/>
      <c r="AM86"/>
      <c r="AN86"/>
      <c r="AO86"/>
      <c r="AP86"/>
      <c r="AQ86"/>
      <c r="AR86"/>
      <c r="AS86"/>
      <c r="AT86" s="9"/>
      <c r="AU86"/>
      <c r="AV86"/>
      <c r="AW86"/>
      <c r="AX86"/>
      <c r="AY86"/>
      <c r="AZ86"/>
      <c r="BA86"/>
      <c r="BB86"/>
      <c r="BC86"/>
      <c r="BD86" s="208"/>
      <c r="BE86" s="205"/>
      <c r="BF86" s="21"/>
      <c r="BG86" s="205"/>
      <c r="BH86" s="205"/>
      <c r="BI86" s="205"/>
      <c r="BJ86" s="205"/>
      <c r="BK86" s="205"/>
      <c r="BL86" s="21"/>
      <c r="BM86" s="205"/>
      <c r="BN86" s="205"/>
      <c r="BO86" s="4"/>
      <c r="BP86" s="4"/>
    </row>
    <row r="87" spans="1:69" ht="9" customHeight="1" x14ac:dyDescent="0.2">
      <c r="A87" s="218" t="str">
        <f>IF(B87=" "," ",VLOOKUP(B87,抽選入力用!$F$3:$H$22,2,FALSE))</f>
        <v>天理大学クラブ</v>
      </c>
      <c r="B87" s="217">
        <v>3</v>
      </c>
      <c r="C87" s="217"/>
      <c r="D87" s="22"/>
      <c r="E87" s="23"/>
      <c r="F87" s="23"/>
      <c r="G87" s="215"/>
      <c r="H87" s="215"/>
      <c r="I87" s="215"/>
      <c r="J87" s="215"/>
      <c r="K87" s="215"/>
      <c r="L87" s="23"/>
      <c r="M87" s="23"/>
      <c r="N87" s="24"/>
      <c r="O87"/>
      <c r="P87"/>
      <c r="Q87"/>
      <c r="R87"/>
      <c r="S87"/>
      <c r="T87"/>
      <c r="U87"/>
      <c r="V87"/>
      <c r="W87"/>
      <c r="X87"/>
      <c r="Y87" s="18"/>
      <c r="Z87" s="15"/>
      <c r="AA87" s="15"/>
      <c r="AB87" s="15"/>
      <c r="AC87" s="15"/>
      <c r="AD87"/>
      <c r="AE87"/>
      <c r="AF87"/>
      <c r="AG87" s="233"/>
      <c r="AH87" s="233"/>
      <c r="AI87" s="233"/>
      <c r="AJ87" s="223"/>
      <c r="AK87" s="223"/>
      <c r="AL87" s="223"/>
      <c r="AM87"/>
      <c r="AN87"/>
      <c r="AO87"/>
      <c r="AP87"/>
      <c r="AQ87"/>
      <c r="AR87"/>
      <c r="AS87"/>
      <c r="AT87" s="9"/>
      <c r="AU87"/>
      <c r="AV87"/>
      <c r="AW87"/>
      <c r="AX87"/>
      <c r="AY87"/>
      <c r="AZ87"/>
      <c r="BA87"/>
      <c r="BB87"/>
      <c r="BC87"/>
      <c r="BD87" s="28"/>
      <c r="BE87" s="23"/>
      <c r="BF87" s="23"/>
      <c r="BG87" s="215"/>
      <c r="BH87" s="215"/>
      <c r="BI87" s="215"/>
      <c r="BJ87" s="215"/>
      <c r="BK87" s="215"/>
      <c r="BL87" s="23"/>
      <c r="BM87" s="23"/>
      <c r="BN87" s="22"/>
      <c r="BO87" s="217">
        <v>13</v>
      </c>
      <c r="BP87" s="217"/>
      <c r="BQ87" s="218" t="str">
        <f>IF(BO87=" "," ",VLOOKUP(BO87,抽選入力用!$F$3:$H$22,2,FALSE))</f>
        <v>天理大学</v>
      </c>
    </row>
    <row r="88" spans="1:69" ht="9" customHeight="1" x14ac:dyDescent="0.2">
      <c r="A88" s="218"/>
      <c r="B88" s="217"/>
      <c r="C88" s="217"/>
      <c r="E88" s="204"/>
      <c r="F88" s="204"/>
      <c r="K88"/>
      <c r="L88"/>
      <c r="M88"/>
      <c r="N88" s="20"/>
      <c r="O88" s="21"/>
      <c r="P88" s="21"/>
      <c r="Q88" s="205"/>
      <c r="R88" s="205"/>
      <c r="S88" s="205"/>
      <c r="T88" s="205"/>
      <c r="U88" s="205"/>
      <c r="V88" s="21"/>
      <c r="W88" s="21"/>
      <c r="X88" s="20"/>
      <c r="Y88" s="9"/>
      <c r="Z88"/>
      <c r="AA88"/>
      <c r="AB88"/>
      <c r="AC88"/>
      <c r="AD88" s="9"/>
      <c r="AE88"/>
      <c r="AF88"/>
      <c r="AG88" s="233"/>
      <c r="AH88" s="233"/>
      <c r="AI88" s="233"/>
      <c r="AJ88" s="223"/>
      <c r="AK88" s="223"/>
      <c r="AL88" s="223"/>
      <c r="AM88"/>
      <c r="AN88"/>
      <c r="AO88" s="17"/>
      <c r="AP88" s="13"/>
      <c r="AQ88" s="13"/>
      <c r="AR88" s="13"/>
      <c r="AS88" s="14"/>
      <c r="AT88" s="30"/>
      <c r="AU88" s="21"/>
      <c r="AV88" s="21"/>
      <c r="AW88" s="205"/>
      <c r="AX88" s="205"/>
      <c r="AY88" s="205"/>
      <c r="AZ88" s="205"/>
      <c r="BA88" s="205"/>
      <c r="BB88" s="21"/>
      <c r="BC88" s="21"/>
      <c r="BD88" s="20"/>
      <c r="BE88"/>
      <c r="BF88"/>
      <c r="BG88"/>
      <c r="BL88" s="204"/>
      <c r="BM88" s="204"/>
      <c r="BO88" s="217"/>
      <c r="BP88" s="217"/>
      <c r="BQ88" s="218"/>
    </row>
    <row r="89" spans="1:69" ht="9" customHeight="1" x14ac:dyDescent="0.2">
      <c r="A89" s="216" t="str">
        <f>IF(B87=" "," ",VLOOKUP(B87,抽選入力用!$F$3:$H$22,3,FALSE))</f>
        <v>奈良県</v>
      </c>
      <c r="B89" s="4"/>
      <c r="C89" s="4"/>
      <c r="E89" s="204"/>
      <c r="F89" s="204"/>
      <c r="K89"/>
      <c r="L89"/>
      <c r="M89"/>
      <c r="N89" s="205"/>
      <c r="O89" s="205"/>
      <c r="P89" s="21"/>
      <c r="Q89" s="205"/>
      <c r="R89" s="205"/>
      <c r="S89" s="205"/>
      <c r="T89" s="205"/>
      <c r="U89" s="205"/>
      <c r="V89" s="21"/>
      <c r="W89" s="205"/>
      <c r="X89" s="205"/>
      <c r="Y89" s="9"/>
      <c r="Z89"/>
      <c r="AA89"/>
      <c r="AB89"/>
      <c r="AC89"/>
      <c r="AD89" s="9"/>
      <c r="AE89"/>
      <c r="AF89"/>
      <c r="AG89" s="233"/>
      <c r="AH89" s="233"/>
      <c r="AI89" s="233"/>
      <c r="AJ89" s="223"/>
      <c r="AK89" s="223"/>
      <c r="AL89" s="223"/>
      <c r="AM89"/>
      <c r="AN89"/>
      <c r="AO89" s="9"/>
      <c r="AP89"/>
      <c r="AQ89"/>
      <c r="AR89"/>
      <c r="AS89" s="8"/>
      <c r="AT89" s="208"/>
      <c r="AU89" s="205"/>
      <c r="AV89" s="21"/>
      <c r="AW89" s="205"/>
      <c r="AX89" s="205"/>
      <c r="AY89" s="205"/>
      <c r="AZ89" s="205"/>
      <c r="BA89" s="205"/>
      <c r="BB89" s="21"/>
      <c r="BC89" s="205"/>
      <c r="BD89" s="205"/>
      <c r="BE89"/>
      <c r="BF89"/>
      <c r="BG89"/>
      <c r="BL89" s="204"/>
      <c r="BM89" s="204"/>
      <c r="BO89" s="4"/>
      <c r="BP89" s="4"/>
      <c r="BQ89" s="216" t="str">
        <f>IF(BO87=" "," ",VLOOKUP(BO87,抽選入力用!$F$3:$H$22,3,FALSE))</f>
        <v>奈良県</v>
      </c>
    </row>
    <row r="90" spans="1:69" ht="9" customHeight="1" x14ac:dyDescent="0.2">
      <c r="A90" s="216"/>
      <c r="B90" s="4"/>
      <c r="C90" s="4"/>
      <c r="J90"/>
      <c r="K90"/>
      <c r="L90"/>
      <c r="M90"/>
      <c r="N90" s="205"/>
      <c r="O90" s="205"/>
      <c r="P90" s="21"/>
      <c r="Q90" s="205"/>
      <c r="R90" s="205"/>
      <c r="S90" s="132"/>
      <c r="T90" s="205"/>
      <c r="U90" s="205"/>
      <c r="V90" s="21"/>
      <c r="W90" s="205"/>
      <c r="X90" s="205"/>
      <c r="Y90" s="9"/>
      <c r="Z90"/>
      <c r="AA90"/>
      <c r="AB90"/>
      <c r="AC90"/>
      <c r="AD90" s="9"/>
      <c r="AE90"/>
      <c r="AF90"/>
      <c r="AG90" s="233"/>
      <c r="AH90" s="233"/>
      <c r="AI90" s="233"/>
      <c r="AJ90" s="223"/>
      <c r="AK90" s="223"/>
      <c r="AL90" s="223"/>
      <c r="AM90"/>
      <c r="AN90"/>
      <c r="AO90" s="9"/>
      <c r="AP90"/>
      <c r="AQ90"/>
      <c r="AR90"/>
      <c r="AS90" s="8"/>
      <c r="AT90" s="208"/>
      <c r="AU90" s="205"/>
      <c r="AV90" s="21"/>
      <c r="AW90" s="205"/>
      <c r="AX90" s="205"/>
      <c r="AY90" s="132"/>
      <c r="AZ90" s="205"/>
      <c r="BA90" s="205"/>
      <c r="BB90" s="21"/>
      <c r="BC90" s="205"/>
      <c r="BD90" s="205"/>
      <c r="BE90"/>
      <c r="BF90"/>
      <c r="BG90"/>
      <c r="BH90"/>
      <c r="BO90" s="4"/>
      <c r="BP90" s="4"/>
      <c r="BQ90" s="216"/>
    </row>
    <row r="91" spans="1:69" ht="9" customHeight="1" x14ac:dyDescent="0.2">
      <c r="B91" s="4"/>
      <c r="C91" s="4"/>
      <c r="J91"/>
      <c r="K91"/>
      <c r="L91"/>
      <c r="M91"/>
      <c r="N91" s="205"/>
      <c r="O91" s="205"/>
      <c r="P91" s="21"/>
      <c r="Q91" s="205"/>
      <c r="R91" s="205"/>
      <c r="S91" s="132"/>
      <c r="T91" s="205"/>
      <c r="U91" s="205"/>
      <c r="V91" s="21"/>
      <c r="W91" s="205"/>
      <c r="X91" s="205"/>
      <c r="Y91" s="9"/>
      <c r="Z91"/>
      <c r="AA91"/>
      <c r="AB91"/>
      <c r="AC91"/>
      <c r="AD91" s="9"/>
      <c r="AE91"/>
      <c r="AF91"/>
      <c r="AG91" s="233"/>
      <c r="AH91" s="233"/>
      <c r="AI91" s="233"/>
      <c r="AJ91" s="223"/>
      <c r="AK91" s="223"/>
      <c r="AL91" s="223"/>
      <c r="AM91"/>
      <c r="AN91"/>
      <c r="AO91" s="9"/>
      <c r="AP91"/>
      <c r="AQ91"/>
      <c r="AR91"/>
      <c r="AS91" s="8"/>
      <c r="AT91" s="208"/>
      <c r="AU91" s="205"/>
      <c r="AV91" s="21"/>
      <c r="AW91" s="205"/>
      <c r="AX91" s="205"/>
      <c r="AY91" s="132"/>
      <c r="AZ91" s="205"/>
      <c r="BA91" s="205"/>
      <c r="BB91" s="21"/>
      <c r="BC91" s="205"/>
      <c r="BD91" s="205"/>
      <c r="BE91"/>
      <c r="BF91"/>
      <c r="BG91"/>
      <c r="BH91"/>
      <c r="BO91" s="4"/>
      <c r="BP91" s="4"/>
    </row>
    <row r="92" spans="1:69" ht="9" customHeight="1" x14ac:dyDescent="0.2">
      <c r="B92" s="4"/>
      <c r="C92" s="4"/>
      <c r="K92"/>
      <c r="L92"/>
      <c r="M92"/>
      <c r="N92" s="205"/>
      <c r="O92" s="205"/>
      <c r="P92" s="21"/>
      <c r="Q92" s="205"/>
      <c r="R92" s="205"/>
      <c r="S92" s="205"/>
      <c r="T92" s="205"/>
      <c r="U92" s="205"/>
      <c r="V92" s="21"/>
      <c r="W92" s="205"/>
      <c r="X92" s="205"/>
      <c r="Y92" s="9"/>
      <c r="Z92"/>
      <c r="AA92"/>
      <c r="AB92"/>
      <c r="AC92"/>
      <c r="AD92" s="9"/>
      <c r="AE92"/>
      <c r="AF92"/>
      <c r="AG92" s="233"/>
      <c r="AH92" s="233"/>
      <c r="AI92" s="233"/>
      <c r="AJ92" s="223"/>
      <c r="AK92" s="223"/>
      <c r="AL92" s="223"/>
      <c r="AM92"/>
      <c r="AN92"/>
      <c r="AO92" s="9"/>
      <c r="AP92"/>
      <c r="AQ92"/>
      <c r="AR92"/>
      <c r="AS92" s="8"/>
      <c r="AT92" s="208"/>
      <c r="AU92" s="205"/>
      <c r="AV92" s="21"/>
      <c r="AW92" s="205"/>
      <c r="AX92" s="205"/>
      <c r="AY92" s="205"/>
      <c r="AZ92" s="205"/>
      <c r="BA92" s="205"/>
      <c r="BB92" s="21"/>
      <c r="BC92" s="205"/>
      <c r="BD92" s="205"/>
      <c r="BE92"/>
      <c r="BF92"/>
      <c r="BG92"/>
      <c r="BL92" s="204"/>
      <c r="BM92" s="204"/>
      <c r="BO92" s="4"/>
      <c r="BP92" s="4"/>
    </row>
    <row r="93" spans="1:69" ht="9" customHeight="1" x14ac:dyDescent="0.2">
      <c r="A93" s="218" t="str">
        <f>IF(B93=" "," ",VLOOKUP(B93,抽選入力用!$F$3:$H$22,2,FALSE))</f>
        <v>千里金蘭大学</v>
      </c>
      <c r="B93" s="217">
        <v>4</v>
      </c>
      <c r="C93" s="217"/>
      <c r="K93"/>
      <c r="L93"/>
      <c r="M93"/>
      <c r="N93" s="20"/>
      <c r="O93" s="21"/>
      <c r="P93" s="21"/>
      <c r="Q93" s="205"/>
      <c r="R93" s="205"/>
      <c r="S93" s="205"/>
      <c r="T93" s="205"/>
      <c r="U93" s="205"/>
      <c r="V93" s="21"/>
      <c r="W93" s="21"/>
      <c r="X93" s="20"/>
      <c r="Y93" s="9"/>
      <c r="Z93"/>
      <c r="AA93"/>
      <c r="AB93"/>
      <c r="AC93"/>
      <c r="AD93" s="9"/>
      <c r="AE93"/>
      <c r="AF93"/>
      <c r="AG93" s="233"/>
      <c r="AH93" s="233"/>
      <c r="AI93" s="233"/>
      <c r="AJ93" s="223"/>
      <c r="AK93" s="223"/>
      <c r="AL93" s="223"/>
      <c r="AM93"/>
      <c r="AN93"/>
      <c r="AO93" s="9"/>
      <c r="AP93"/>
      <c r="AQ93"/>
      <c r="AR93"/>
      <c r="AS93" s="8"/>
      <c r="AT93" s="30"/>
      <c r="AU93" s="21"/>
      <c r="AV93" s="21"/>
      <c r="AW93" s="205"/>
      <c r="AX93" s="205"/>
      <c r="AY93" s="205"/>
      <c r="AZ93" s="205"/>
      <c r="BA93" s="205"/>
      <c r="BB93" s="21"/>
      <c r="BC93" s="21"/>
      <c r="BD93" s="20"/>
      <c r="BE93"/>
      <c r="BF93"/>
      <c r="BG93"/>
      <c r="BL93" s="204"/>
      <c r="BM93" s="204"/>
      <c r="BO93" s="217">
        <v>14</v>
      </c>
      <c r="BP93" s="217"/>
      <c r="BQ93" s="218" t="str">
        <f>IF(BO93=" "," ",VLOOKUP(BO93,抽選入力用!$F$3:$H$22,2,FALSE))</f>
        <v>関西大学</v>
      </c>
    </row>
    <row r="94" spans="1:69" ht="9" customHeight="1" x14ac:dyDescent="0.2">
      <c r="A94" s="218"/>
      <c r="B94" s="217"/>
      <c r="C94" s="217"/>
      <c r="D94" s="5"/>
      <c r="E94" s="5"/>
      <c r="F94" s="5"/>
      <c r="G94" s="5"/>
      <c r="H94" s="5"/>
      <c r="I94" s="25"/>
      <c r="J94" s="26"/>
      <c r="K94" s="26"/>
      <c r="L94" s="213"/>
      <c r="M94" s="213"/>
      <c r="N94" s="213"/>
      <c r="O94" s="213"/>
      <c r="P94" s="213"/>
      <c r="Q94" s="26"/>
      <c r="R94" s="26"/>
      <c r="S94" s="38"/>
      <c r="T94"/>
      <c r="U94"/>
      <c r="V94"/>
      <c r="W94"/>
      <c r="X94" s="8"/>
      <c r="Y94"/>
      <c r="Z94"/>
      <c r="AA94"/>
      <c r="AB94"/>
      <c r="AC94"/>
      <c r="AD94" s="9"/>
      <c r="AE94"/>
      <c r="AF94"/>
      <c r="AG94" s="233"/>
      <c r="AH94" s="233"/>
      <c r="AI94" s="233"/>
      <c r="AJ94" s="219"/>
      <c r="AK94" s="219"/>
      <c r="AL94" s="219"/>
      <c r="AM94"/>
      <c r="AN94"/>
      <c r="AO94" s="9"/>
      <c r="AP94"/>
      <c r="AQ94"/>
      <c r="AR94"/>
      <c r="AS94" s="8"/>
      <c r="AT94" s="9"/>
      <c r="AU94"/>
      <c r="AV94"/>
      <c r="AW94"/>
      <c r="AX94"/>
      <c r="AY94" s="27"/>
      <c r="AZ94" s="26"/>
      <c r="BA94" s="26"/>
      <c r="BB94" s="213"/>
      <c r="BC94" s="213"/>
      <c r="BD94" s="213"/>
      <c r="BE94" s="213"/>
      <c r="BF94" s="213"/>
      <c r="BG94" s="26"/>
      <c r="BH94" s="26"/>
      <c r="BI94" s="25"/>
      <c r="BJ94" s="5"/>
      <c r="BK94" s="5"/>
      <c r="BL94" s="5"/>
      <c r="BM94" s="5"/>
      <c r="BN94" s="5"/>
      <c r="BO94" s="217"/>
      <c r="BP94" s="217"/>
      <c r="BQ94" s="218"/>
    </row>
    <row r="95" spans="1:69" ht="9" customHeight="1" x14ac:dyDescent="0.2">
      <c r="A95" s="216" t="str">
        <f>IF(B93=" "," ",VLOOKUP(B93,抽選入力用!$F$3:$H$22,3,FALSE))</f>
        <v>大阪府</v>
      </c>
      <c r="B95" s="4"/>
      <c r="C95" s="4"/>
      <c r="I95" s="205"/>
      <c r="J95" s="205"/>
      <c r="K95" s="21"/>
      <c r="L95" s="205"/>
      <c r="M95" s="205"/>
      <c r="N95" s="205"/>
      <c r="O95" s="205"/>
      <c r="P95" s="205"/>
      <c r="Q95" s="21"/>
      <c r="R95" s="205"/>
      <c r="S95" s="214"/>
      <c r="T95"/>
      <c r="U95"/>
      <c r="V95"/>
      <c r="W95"/>
      <c r="X95" s="8"/>
      <c r="Y95"/>
      <c r="Z95"/>
      <c r="AA95"/>
      <c r="AB95"/>
      <c r="AC95"/>
      <c r="AD95" s="9"/>
      <c r="AE95"/>
      <c r="AF95"/>
      <c r="AG95" s="233"/>
      <c r="AH95" s="233"/>
      <c r="AI95" s="233"/>
      <c r="AJ95" s="219"/>
      <c r="AK95" s="219"/>
      <c r="AL95" s="219"/>
      <c r="AM95"/>
      <c r="AN95"/>
      <c r="AO95" s="9"/>
      <c r="AP95"/>
      <c r="AQ95"/>
      <c r="AR95"/>
      <c r="AS95" s="8"/>
      <c r="AT95" s="9"/>
      <c r="AU95"/>
      <c r="AV95"/>
      <c r="AW95"/>
      <c r="AX95"/>
      <c r="AY95" s="208"/>
      <c r="AZ95" s="205"/>
      <c r="BA95" s="21"/>
      <c r="BB95" s="205"/>
      <c r="BC95" s="205"/>
      <c r="BD95" s="205"/>
      <c r="BE95" s="205"/>
      <c r="BF95" s="205"/>
      <c r="BG95" s="21"/>
      <c r="BH95" s="205"/>
      <c r="BI95" s="205"/>
      <c r="BO95" s="4"/>
      <c r="BP95" s="4"/>
      <c r="BQ95" s="216" t="str">
        <f>IF(BO93=" "," ",VLOOKUP(BO93,抽選入力用!$F$3:$H$22,3,FALSE))</f>
        <v>大阪府</v>
      </c>
    </row>
    <row r="96" spans="1:69" ht="9" customHeight="1" x14ac:dyDescent="0.2">
      <c r="A96" s="216"/>
      <c r="B96" s="4"/>
      <c r="C96" s="4"/>
      <c r="I96" s="205"/>
      <c r="J96" s="205"/>
      <c r="K96" s="21"/>
      <c r="L96" s="205"/>
      <c r="M96" s="205"/>
      <c r="N96" s="132"/>
      <c r="O96" s="205"/>
      <c r="P96" s="205"/>
      <c r="Q96" s="21"/>
      <c r="R96" s="205"/>
      <c r="S96" s="214"/>
      <c r="T96"/>
      <c r="U96"/>
      <c r="V96"/>
      <c r="W96"/>
      <c r="X96" s="8"/>
      <c r="Y96"/>
      <c r="Z96"/>
      <c r="AA96"/>
      <c r="AB96"/>
      <c r="AC96"/>
      <c r="AD96" s="9"/>
      <c r="AE96"/>
      <c r="AF96"/>
      <c r="AG96" s="233"/>
      <c r="AH96" s="233"/>
      <c r="AI96" s="233"/>
      <c r="AJ96" s="223" t="s">
        <v>7</v>
      </c>
      <c r="AK96" s="223"/>
      <c r="AL96" s="223"/>
      <c r="AM96"/>
      <c r="AN96"/>
      <c r="AO96" s="9"/>
      <c r="AP96"/>
      <c r="AQ96"/>
      <c r="AR96"/>
      <c r="AS96" s="8"/>
      <c r="AT96" s="18"/>
      <c r="AU96" s="15"/>
      <c r="AV96" s="15"/>
      <c r="AW96" s="15"/>
      <c r="AX96" s="15"/>
      <c r="AY96" s="208"/>
      <c r="AZ96" s="205"/>
      <c r="BA96" s="21"/>
      <c r="BB96" s="205"/>
      <c r="BC96" s="205"/>
      <c r="BD96" s="132"/>
      <c r="BE96" s="205"/>
      <c r="BF96" s="205"/>
      <c r="BG96" s="21"/>
      <c r="BH96" s="205"/>
      <c r="BI96" s="205"/>
      <c r="BO96" s="4"/>
      <c r="BP96" s="4"/>
      <c r="BQ96" s="216"/>
    </row>
    <row r="97" spans="1:69" ht="9" customHeight="1" x14ac:dyDescent="0.2">
      <c r="B97" s="4"/>
      <c r="C97" s="4"/>
      <c r="I97" s="205"/>
      <c r="J97" s="205"/>
      <c r="K97" s="21"/>
      <c r="L97" s="205"/>
      <c r="M97" s="205"/>
      <c r="N97" s="132"/>
      <c r="O97" s="205"/>
      <c r="P97" s="205"/>
      <c r="Q97" s="21"/>
      <c r="R97" s="205"/>
      <c r="S97" s="205"/>
      <c r="T97" s="17"/>
      <c r="U97" s="13"/>
      <c r="V97" s="13"/>
      <c r="W97" s="13"/>
      <c r="X97" s="13"/>
      <c r="Y97"/>
      <c r="Z97"/>
      <c r="AA97"/>
      <c r="AB97"/>
      <c r="AC97"/>
      <c r="AD97" s="9"/>
      <c r="AE97"/>
      <c r="AF97"/>
      <c r="AG97" s="233"/>
      <c r="AH97" s="233"/>
      <c r="AI97" s="233"/>
      <c r="AJ97" s="223"/>
      <c r="AK97" s="223"/>
      <c r="AL97" s="223"/>
      <c r="AM97"/>
      <c r="AN97"/>
      <c r="AO97" s="9"/>
      <c r="AP97"/>
      <c r="AQ97"/>
      <c r="AR97"/>
      <c r="AS97"/>
      <c r="AT97"/>
      <c r="AU97"/>
      <c r="AV97"/>
      <c r="AW97"/>
      <c r="AX97"/>
      <c r="AY97" s="208"/>
      <c r="AZ97" s="205"/>
      <c r="BA97" s="21"/>
      <c r="BB97" s="205"/>
      <c r="BC97" s="205"/>
      <c r="BD97" s="132"/>
      <c r="BE97" s="205"/>
      <c r="BF97" s="205"/>
      <c r="BG97" s="21"/>
      <c r="BH97" s="205"/>
      <c r="BI97" s="205"/>
      <c r="BO97" s="4"/>
      <c r="BP97" s="4"/>
    </row>
    <row r="98" spans="1:69" ht="9" customHeight="1" x14ac:dyDescent="0.2">
      <c r="B98" s="4"/>
      <c r="C98" s="4"/>
      <c r="I98" s="205"/>
      <c r="J98" s="205"/>
      <c r="K98" s="21"/>
      <c r="L98" s="205"/>
      <c r="M98" s="205"/>
      <c r="N98" s="205"/>
      <c r="O98" s="205"/>
      <c r="P98" s="205"/>
      <c r="Q98" s="21"/>
      <c r="R98" s="205"/>
      <c r="S98" s="205"/>
      <c r="T98" s="9"/>
      <c r="U98"/>
      <c r="V98"/>
      <c r="W98"/>
      <c r="X98"/>
      <c r="Y98"/>
      <c r="Z98"/>
      <c r="AA98"/>
      <c r="AB98"/>
      <c r="AC98"/>
      <c r="AD98" s="9"/>
      <c r="AE98"/>
      <c r="AF98"/>
      <c r="AG98" s="233"/>
      <c r="AH98" s="233"/>
      <c r="AI98" s="233"/>
      <c r="AJ98" s="223"/>
      <c r="AK98" s="223"/>
      <c r="AL98" s="223"/>
      <c r="AM98"/>
      <c r="AN98" s="8"/>
      <c r="AO98"/>
      <c r="AP98"/>
      <c r="AQ98"/>
      <c r="AR98"/>
      <c r="AS98"/>
      <c r="AT98"/>
      <c r="AU98"/>
      <c r="AV98"/>
      <c r="AW98"/>
      <c r="AX98"/>
      <c r="AY98" s="208"/>
      <c r="AZ98" s="205"/>
      <c r="BA98" s="21"/>
      <c r="BB98" s="205"/>
      <c r="BC98" s="205"/>
      <c r="BD98" s="205"/>
      <c r="BE98" s="205"/>
      <c r="BF98" s="205"/>
      <c r="BG98" s="21"/>
      <c r="BH98" s="205"/>
      <c r="BI98" s="205"/>
      <c r="BO98" s="4"/>
      <c r="BP98" s="4"/>
    </row>
    <row r="99" spans="1:69" ht="9" customHeight="1" x14ac:dyDescent="0.2">
      <c r="A99" s="218" t="str">
        <f>IF(B99=" "," ",VLOOKUP(B99,抽選入力用!$F$3:$H$22,2,FALSE))</f>
        <v>佛教大学</v>
      </c>
      <c r="B99" s="217">
        <v>5</v>
      </c>
      <c r="C99" s="217"/>
      <c r="D99" s="7"/>
      <c r="E99" s="7"/>
      <c r="F99" s="7"/>
      <c r="G99" s="7"/>
      <c r="H99" s="7"/>
      <c r="I99" s="22"/>
      <c r="J99" s="23"/>
      <c r="K99" s="23"/>
      <c r="L99" s="215"/>
      <c r="M99" s="215"/>
      <c r="N99" s="215"/>
      <c r="O99" s="215"/>
      <c r="P99" s="215"/>
      <c r="Q99" s="23"/>
      <c r="R99" s="23"/>
      <c r="S99" s="22"/>
      <c r="T99" s="9"/>
      <c r="U99"/>
      <c r="V99"/>
      <c r="W99"/>
      <c r="X99"/>
      <c r="Y99"/>
      <c r="Z99"/>
      <c r="AA99"/>
      <c r="AB99"/>
      <c r="AC99"/>
      <c r="AD99" s="9"/>
      <c r="AE99"/>
      <c r="AF99"/>
      <c r="AG99" s="233"/>
      <c r="AH99" s="233"/>
      <c r="AI99" s="233"/>
      <c r="AJ99" s="223"/>
      <c r="AK99" s="223"/>
      <c r="AL99" s="223"/>
      <c r="AM99"/>
      <c r="AN99" s="8"/>
      <c r="AO99"/>
      <c r="AP99"/>
      <c r="AQ99"/>
      <c r="AR99"/>
      <c r="AS99"/>
      <c r="AT99"/>
      <c r="AU99"/>
      <c r="AV99"/>
      <c r="AW99"/>
      <c r="AX99"/>
      <c r="AY99" s="28"/>
      <c r="AZ99" s="23"/>
      <c r="BA99" s="23"/>
      <c r="BB99" s="215"/>
      <c r="BC99" s="215"/>
      <c r="BD99" s="215"/>
      <c r="BE99" s="215"/>
      <c r="BF99" s="215"/>
      <c r="BG99" s="23"/>
      <c r="BH99" s="23"/>
      <c r="BI99" s="22"/>
      <c r="BJ99" s="7"/>
      <c r="BK99" s="7"/>
      <c r="BL99" s="7"/>
      <c r="BM99" s="7"/>
      <c r="BN99" s="7"/>
      <c r="BO99" s="217">
        <v>15</v>
      </c>
      <c r="BP99" s="217"/>
      <c r="BQ99" s="218" t="str">
        <f>IF(BO99=" "," ",VLOOKUP(BO99,抽選入力用!$F$3:$H$22,2,FALSE))</f>
        <v>京都産業大学</v>
      </c>
    </row>
    <row r="100" spans="1:69" ht="9" customHeight="1" x14ac:dyDescent="0.2">
      <c r="A100" s="218"/>
      <c r="B100" s="217"/>
      <c r="C100" s="217"/>
      <c r="E100" s="204"/>
      <c r="F100" s="204"/>
      <c r="K100"/>
      <c r="L100"/>
      <c r="M100"/>
      <c r="N100"/>
      <c r="O100"/>
      <c r="P100"/>
      <c r="Q100"/>
      <c r="R100"/>
      <c r="S100" s="20"/>
      <c r="T100" s="21"/>
      <c r="U100" s="21"/>
      <c r="V100" s="205"/>
      <c r="W100" s="205"/>
      <c r="X100" s="205"/>
      <c r="Y100" s="205"/>
      <c r="Z100" s="205"/>
      <c r="AA100" s="21"/>
      <c r="AB100" s="21"/>
      <c r="AC100" s="20"/>
      <c r="AD100" s="9"/>
      <c r="AE100"/>
      <c r="AF100"/>
      <c r="AG100" s="233"/>
      <c r="AH100" s="233"/>
      <c r="AI100" s="233"/>
      <c r="AJ100" s="223"/>
      <c r="AK100" s="223"/>
      <c r="AL100" s="223"/>
      <c r="AM100"/>
      <c r="AN100"/>
      <c r="AO100" s="30"/>
      <c r="AP100" s="21"/>
      <c r="AQ100" s="21"/>
      <c r="AR100" s="205"/>
      <c r="AS100" s="205"/>
      <c r="AT100" s="205"/>
      <c r="AU100" s="205"/>
      <c r="AV100" s="205"/>
      <c r="AW100" s="21"/>
      <c r="AX100" s="21"/>
      <c r="AY100" s="20"/>
      <c r="AZ100"/>
      <c r="BA100"/>
      <c r="BB100"/>
      <c r="BC100"/>
      <c r="BD100"/>
      <c r="BE100"/>
      <c r="BF100"/>
      <c r="BG100"/>
      <c r="BH100" s="5"/>
      <c r="BI100" s="5"/>
      <c r="BJ100" s="5"/>
      <c r="BK100" s="5"/>
      <c r="BL100" s="5"/>
      <c r="BM100" s="5"/>
      <c r="BN100" s="5"/>
      <c r="BO100" s="217"/>
      <c r="BP100" s="217"/>
      <c r="BQ100" s="218"/>
    </row>
    <row r="101" spans="1:69" ht="9" customHeight="1" x14ac:dyDescent="0.2">
      <c r="A101" s="216" t="str">
        <f>IF(B99=" "," ",VLOOKUP(B99,抽選入力用!$F$3:$H$22,3,FALSE))</f>
        <v>京都府</v>
      </c>
      <c r="B101" s="4"/>
      <c r="C101" s="4"/>
      <c r="E101" s="204"/>
      <c r="F101" s="204"/>
      <c r="K101"/>
      <c r="L101"/>
      <c r="M101"/>
      <c r="N101"/>
      <c r="O101"/>
      <c r="P101"/>
      <c r="Q101"/>
      <c r="R101"/>
      <c r="S101" s="205"/>
      <c r="T101" s="205"/>
      <c r="U101" s="21"/>
      <c r="V101" s="205"/>
      <c r="W101" s="205"/>
      <c r="X101" s="205"/>
      <c r="Y101" s="205"/>
      <c r="Z101" s="205"/>
      <c r="AA101" s="21"/>
      <c r="AB101" s="205"/>
      <c r="AC101" s="205"/>
      <c r="AD101" s="9"/>
      <c r="AE101"/>
      <c r="AF101"/>
      <c r="AG101" s="233"/>
      <c r="AH101" s="233"/>
      <c r="AI101" s="233"/>
      <c r="AJ101" s="223"/>
      <c r="AK101" s="223"/>
      <c r="AL101" s="223"/>
      <c r="AM101"/>
      <c r="AN101"/>
      <c r="AO101" s="208">
        <v>2</v>
      </c>
      <c r="AP101" s="205"/>
      <c r="AQ101" s="21"/>
      <c r="AR101" s="205"/>
      <c r="AS101" s="205"/>
      <c r="AT101" s="205"/>
      <c r="AU101" s="205"/>
      <c r="AV101" s="205"/>
      <c r="AW101" s="21"/>
      <c r="AX101" s="205"/>
      <c r="AY101" s="205"/>
      <c r="AZ101"/>
      <c r="BA101"/>
      <c r="BB101"/>
      <c r="BC101"/>
      <c r="BD101"/>
      <c r="BE101"/>
      <c r="BF101"/>
      <c r="BG101"/>
      <c r="BO101" s="4"/>
      <c r="BP101" s="4"/>
      <c r="BQ101" s="216" t="str">
        <f>IF(BO99=" "," ",VLOOKUP(BO99,抽選入力用!$F$3:$H$22,3,FALSE))</f>
        <v>京都府</v>
      </c>
    </row>
    <row r="102" spans="1:69" ht="9" customHeight="1" x14ac:dyDescent="0.2">
      <c r="A102" s="216"/>
      <c r="B102" s="4"/>
      <c r="C102" s="4"/>
      <c r="J102"/>
      <c r="K102"/>
      <c r="L102"/>
      <c r="M102"/>
      <c r="N102"/>
      <c r="O102"/>
      <c r="P102"/>
      <c r="Q102"/>
      <c r="R102"/>
      <c r="S102" s="205"/>
      <c r="T102" s="205"/>
      <c r="U102" s="21"/>
      <c r="V102" s="205"/>
      <c r="W102" s="205"/>
      <c r="X102" s="132"/>
      <c r="Y102" s="205"/>
      <c r="Z102" s="205"/>
      <c r="AA102" s="21"/>
      <c r="AB102" s="205"/>
      <c r="AC102" s="205"/>
      <c r="AD102" s="18"/>
      <c r="AE102" s="15"/>
      <c r="AF102"/>
      <c r="AG102"/>
      <c r="AH102"/>
      <c r="AI102" s="18"/>
      <c r="AJ102" s="15"/>
      <c r="AK102" s="15"/>
      <c r="AL102" s="15"/>
      <c r="AM102" s="15"/>
      <c r="AN102" s="15"/>
      <c r="AO102" s="208"/>
      <c r="AP102" s="205"/>
      <c r="AQ102" s="21"/>
      <c r="AR102" s="205"/>
      <c r="AS102" s="205"/>
      <c r="AT102" s="132"/>
      <c r="AU102" s="205"/>
      <c r="AV102" s="205"/>
      <c r="AW102" s="21"/>
      <c r="AX102" s="205"/>
      <c r="AY102" s="205"/>
      <c r="AZ102"/>
      <c r="BA102"/>
      <c r="BB102"/>
      <c r="BC102"/>
      <c r="BD102"/>
      <c r="BE102"/>
      <c r="BF102"/>
      <c r="BG102"/>
      <c r="BH102"/>
      <c r="BO102" s="4"/>
      <c r="BP102" s="4"/>
      <c r="BQ102" s="216"/>
    </row>
    <row r="103" spans="1:69" ht="9" customHeight="1" x14ac:dyDescent="0.2">
      <c r="B103" s="4"/>
      <c r="C103" s="4"/>
      <c r="J103"/>
      <c r="K103"/>
      <c r="L103"/>
      <c r="M103"/>
      <c r="N103"/>
      <c r="O103"/>
      <c r="P103"/>
      <c r="Q103"/>
      <c r="R103"/>
      <c r="S103" s="205"/>
      <c r="T103" s="205"/>
      <c r="U103" s="21"/>
      <c r="V103" s="205"/>
      <c r="W103" s="205"/>
      <c r="X103" s="132"/>
      <c r="Y103" s="205"/>
      <c r="Z103" s="205"/>
      <c r="AA103" s="21"/>
      <c r="AB103" s="205"/>
      <c r="AC103" s="205"/>
      <c r="AD103" s="17"/>
      <c r="AE103" s="13"/>
      <c r="AF103" s="13"/>
      <c r="AG103" s="13"/>
      <c r="AH103" s="13"/>
      <c r="AI103"/>
      <c r="AJ103"/>
      <c r="AK103"/>
      <c r="AL103"/>
      <c r="AM103"/>
      <c r="AN103"/>
      <c r="AO103" s="208"/>
      <c r="AP103" s="205"/>
      <c r="AQ103" s="21"/>
      <c r="AR103" s="205"/>
      <c r="AS103" s="205"/>
      <c r="AT103" s="132"/>
      <c r="AU103" s="205"/>
      <c r="AV103" s="205"/>
      <c r="AW103" s="21"/>
      <c r="AX103" s="205"/>
      <c r="AY103" s="205"/>
      <c r="AZ103"/>
      <c r="BA103"/>
      <c r="BB103"/>
      <c r="BC103"/>
      <c r="BD103"/>
      <c r="BE103"/>
      <c r="BF103"/>
      <c r="BG103"/>
      <c r="BH103"/>
      <c r="BO103" s="4"/>
      <c r="BP103" s="4"/>
    </row>
    <row r="104" spans="1:69" ht="9" customHeight="1" x14ac:dyDescent="0.2">
      <c r="B104" s="4"/>
      <c r="C104" s="4"/>
      <c r="E104" s="204"/>
      <c r="F104" s="204"/>
      <c r="K104"/>
      <c r="L104"/>
      <c r="M104"/>
      <c r="N104"/>
      <c r="O104"/>
      <c r="P104"/>
      <c r="Q104"/>
      <c r="R104"/>
      <c r="S104" s="205"/>
      <c r="T104" s="205"/>
      <c r="U104" s="21"/>
      <c r="V104" s="205"/>
      <c r="W104" s="205"/>
      <c r="X104" s="205"/>
      <c r="Y104" s="205"/>
      <c r="Z104" s="205"/>
      <c r="AA104" s="21"/>
      <c r="AB104" s="205"/>
      <c r="AC104" s="205"/>
      <c r="AD104" s="9"/>
      <c r="AE104"/>
      <c r="AF104"/>
      <c r="AG104"/>
      <c r="AH104"/>
      <c r="AI104"/>
      <c r="AJ104"/>
      <c r="AK104"/>
      <c r="AL104"/>
      <c r="AM104"/>
      <c r="AN104"/>
      <c r="AO104" s="208"/>
      <c r="AP104" s="205"/>
      <c r="AQ104" s="21"/>
      <c r="AR104" s="205"/>
      <c r="AS104" s="205"/>
      <c r="AT104" s="205"/>
      <c r="AU104" s="205"/>
      <c r="AV104" s="205"/>
      <c r="AW104" s="21"/>
      <c r="AX104" s="205"/>
      <c r="AY104" s="205"/>
      <c r="AZ104"/>
      <c r="BA104"/>
      <c r="BB104"/>
      <c r="BC104"/>
      <c r="BD104"/>
      <c r="BE104"/>
      <c r="BF104"/>
      <c r="BG104"/>
      <c r="BL104" s="204"/>
      <c r="BM104" s="204"/>
      <c r="BO104" s="4"/>
      <c r="BP104" s="4"/>
    </row>
    <row r="105" spans="1:69" ht="9" customHeight="1" x14ac:dyDescent="0.2">
      <c r="A105" s="218" t="str">
        <f>IF(B105=" "," ",VLOOKUP(B105,抽選入力用!$F$3:$H$22,2,FALSE))</f>
        <v>はやぶさG</v>
      </c>
      <c r="B105" s="217">
        <v>6</v>
      </c>
      <c r="C105" s="217"/>
      <c r="E105" s="204"/>
      <c r="F105" s="204"/>
      <c r="K105"/>
      <c r="L105"/>
      <c r="M105"/>
      <c r="N105"/>
      <c r="O105"/>
      <c r="P105"/>
      <c r="Q105"/>
      <c r="R105"/>
      <c r="S105" s="20"/>
      <c r="T105" s="21"/>
      <c r="U105" s="21"/>
      <c r="V105" s="205"/>
      <c r="W105" s="205"/>
      <c r="X105" s="205"/>
      <c r="Y105" s="205"/>
      <c r="Z105" s="205"/>
      <c r="AA105" s="21"/>
      <c r="AB105" s="21"/>
      <c r="AC105" s="20"/>
      <c r="AD105" s="9"/>
      <c r="AE105"/>
      <c r="AF105"/>
      <c r="AG105" s="21"/>
      <c r="AH105" s="21"/>
      <c r="AI105" s="21"/>
      <c r="AJ105" s="21"/>
      <c r="AK105" s="21"/>
      <c r="AL105"/>
      <c r="AM105"/>
      <c r="AN105"/>
      <c r="AO105" s="30"/>
      <c r="AP105" s="21"/>
      <c r="AQ105" s="21"/>
      <c r="AR105" s="205"/>
      <c r="AS105" s="205"/>
      <c r="AT105" s="205"/>
      <c r="AU105" s="205"/>
      <c r="AV105" s="205"/>
      <c r="AW105" s="21"/>
      <c r="AX105" s="21"/>
      <c r="AY105" s="20"/>
      <c r="AZ105"/>
      <c r="BA105"/>
      <c r="BB105"/>
      <c r="BC105"/>
      <c r="BD105"/>
      <c r="BE105"/>
      <c r="BF105"/>
      <c r="BG105"/>
      <c r="BL105" s="204"/>
      <c r="BM105" s="204"/>
      <c r="BO105" s="217">
        <v>16</v>
      </c>
      <c r="BP105" s="217"/>
      <c r="BQ105" s="218" t="str">
        <f>IF(BO105=" "," ",VLOOKUP(BO105,抽選入力用!$F$3:$H$22,2,FALSE))</f>
        <v>四天王寺高校</v>
      </c>
    </row>
    <row r="106" spans="1:69" ht="9" customHeight="1" x14ac:dyDescent="0.2">
      <c r="A106" s="218"/>
      <c r="B106" s="217"/>
      <c r="C106" s="217"/>
      <c r="D106" s="5"/>
      <c r="E106" s="5"/>
      <c r="F106" s="5"/>
      <c r="G106" s="5"/>
      <c r="H106" s="5"/>
      <c r="I106" s="25"/>
      <c r="J106" s="26"/>
      <c r="K106" s="26"/>
      <c r="L106" s="213"/>
      <c r="M106" s="213"/>
      <c r="N106" s="213"/>
      <c r="O106" s="213"/>
      <c r="P106" s="213"/>
      <c r="Q106" s="26"/>
      <c r="R106" s="26"/>
      <c r="S106" s="25"/>
      <c r="T106" s="9"/>
      <c r="U106"/>
      <c r="V106"/>
      <c r="W106"/>
      <c r="X106"/>
      <c r="Y106"/>
      <c r="Z106"/>
      <c r="AA106"/>
      <c r="AB106"/>
      <c r="AC106"/>
      <c r="AD106" s="37"/>
      <c r="AE106" s="21"/>
      <c r="AF106"/>
      <c r="AG106" s="21"/>
      <c r="AH106" s="21"/>
      <c r="AI106" s="21"/>
      <c r="AJ106" s="21"/>
      <c r="AK106" s="21"/>
      <c r="AL106"/>
      <c r="AM106" s="31"/>
      <c r="AN106" s="31"/>
      <c r="AO106" s="9"/>
      <c r="AP106"/>
      <c r="AQ106"/>
      <c r="AR106"/>
      <c r="AS106"/>
      <c r="AT106"/>
      <c r="AU106"/>
      <c r="AV106"/>
      <c r="AW106"/>
      <c r="AX106"/>
      <c r="AY106" s="27"/>
      <c r="AZ106" s="26"/>
      <c r="BA106" s="26"/>
      <c r="BB106" s="213"/>
      <c r="BC106" s="213"/>
      <c r="BD106" s="213"/>
      <c r="BE106" s="213"/>
      <c r="BF106" s="213"/>
      <c r="BG106" s="26"/>
      <c r="BH106" s="26"/>
      <c r="BI106" s="25"/>
      <c r="BJ106" s="5"/>
      <c r="BK106" s="5"/>
      <c r="BL106" s="5"/>
      <c r="BM106" s="5"/>
      <c r="BN106" s="5"/>
      <c r="BO106" s="217"/>
      <c r="BP106" s="217"/>
      <c r="BQ106" s="218"/>
    </row>
    <row r="107" spans="1:69" ht="9" customHeight="1" x14ac:dyDescent="0.2">
      <c r="A107" s="216" t="str">
        <f>IF(B105=" "," ",VLOOKUP(B105,抽選入力用!$F$3:$H$22,3,FALSE))</f>
        <v>滋賀県</v>
      </c>
      <c r="B107" s="4"/>
      <c r="C107" s="4"/>
      <c r="I107" s="205"/>
      <c r="J107" s="205"/>
      <c r="K107" s="21"/>
      <c r="L107" s="205"/>
      <c r="M107" s="205"/>
      <c r="N107" s="205"/>
      <c r="O107" s="205"/>
      <c r="P107" s="205"/>
      <c r="Q107" s="21"/>
      <c r="R107" s="205"/>
      <c r="S107" s="205"/>
      <c r="T107" s="9"/>
      <c r="U107"/>
      <c r="V107"/>
      <c r="W107"/>
      <c r="X107"/>
      <c r="Y107"/>
      <c r="Z107"/>
      <c r="AA107"/>
      <c r="AB107"/>
      <c r="AC107"/>
      <c r="AD107" s="37"/>
      <c r="AE107" s="21"/>
      <c r="AF107" s="21"/>
      <c r="AG107" s="21"/>
      <c r="AH107" s="21"/>
      <c r="AI107" s="21"/>
      <c r="AJ107" s="21"/>
      <c r="AK107" s="21"/>
      <c r="AL107" s="21"/>
      <c r="AM107" s="31"/>
      <c r="AN107" s="31"/>
      <c r="AO107" s="9"/>
      <c r="AP107"/>
      <c r="AQ107"/>
      <c r="AR107"/>
      <c r="AS107"/>
      <c r="AT107"/>
      <c r="AU107"/>
      <c r="AV107"/>
      <c r="AW107"/>
      <c r="AX107"/>
      <c r="AY107" s="208"/>
      <c r="AZ107" s="205"/>
      <c r="BA107" s="21"/>
      <c r="BB107" s="205"/>
      <c r="BC107" s="205"/>
      <c r="BD107" s="205"/>
      <c r="BE107" s="205"/>
      <c r="BF107" s="205"/>
      <c r="BG107" s="21"/>
      <c r="BH107" s="205"/>
      <c r="BI107" s="205"/>
      <c r="BO107" s="4"/>
      <c r="BP107" s="4"/>
      <c r="BQ107" s="216" t="str">
        <f>IF(BO105=" "," ",VLOOKUP(BO105,抽選入力用!$F$3:$H$22,3,FALSE))</f>
        <v>大阪府</v>
      </c>
    </row>
    <row r="108" spans="1:69" ht="9" customHeight="1" x14ac:dyDescent="0.2">
      <c r="A108" s="216"/>
      <c r="B108" s="4"/>
      <c r="C108" s="4"/>
      <c r="I108" s="205"/>
      <c r="J108" s="205"/>
      <c r="K108" s="21"/>
      <c r="L108" s="205"/>
      <c r="M108" s="205"/>
      <c r="N108" s="205"/>
      <c r="O108" s="205"/>
      <c r="P108" s="205"/>
      <c r="Q108" s="21"/>
      <c r="R108" s="205"/>
      <c r="S108" s="205"/>
      <c r="T108" s="18"/>
      <c r="U108" s="15"/>
      <c r="V108" s="15"/>
      <c r="W108" s="15"/>
      <c r="X108" s="15"/>
      <c r="Y108"/>
      <c r="Z108"/>
      <c r="AA108"/>
      <c r="AB108"/>
      <c r="AC108"/>
      <c r="AD108" s="30"/>
      <c r="AE108" s="21"/>
      <c r="AF108" s="21"/>
      <c r="AG108" s="205"/>
      <c r="AH108" s="205"/>
      <c r="AI108" s="205" t="s">
        <v>4</v>
      </c>
      <c r="AJ108" s="205"/>
      <c r="AK108" s="205"/>
      <c r="AL108" s="21"/>
      <c r="AM108" s="21"/>
      <c r="AN108" s="20"/>
      <c r="AO108" s="9"/>
      <c r="AP108"/>
      <c r="AQ108"/>
      <c r="AR108"/>
      <c r="AS108"/>
      <c r="AT108" s="15"/>
      <c r="AU108" s="15"/>
      <c r="AV108" s="15"/>
      <c r="AW108" s="15"/>
      <c r="AX108" s="16"/>
      <c r="AY108" s="208"/>
      <c r="AZ108" s="205"/>
      <c r="BA108" s="21"/>
      <c r="BB108" s="205"/>
      <c r="BC108" s="205"/>
      <c r="BD108" s="132"/>
      <c r="BE108" s="205"/>
      <c r="BF108" s="205"/>
      <c r="BG108" s="21"/>
      <c r="BH108" s="205"/>
      <c r="BI108" s="205"/>
      <c r="BO108" s="4"/>
      <c r="BP108" s="4"/>
      <c r="BQ108" s="216"/>
    </row>
    <row r="109" spans="1:69" ht="9" customHeight="1" x14ac:dyDescent="0.2">
      <c r="B109" s="4"/>
      <c r="C109" s="4"/>
      <c r="I109" s="205"/>
      <c r="J109" s="205"/>
      <c r="K109" s="21"/>
      <c r="L109" s="205"/>
      <c r="M109" s="205"/>
      <c r="N109" s="205"/>
      <c r="O109" s="205"/>
      <c r="P109" s="205"/>
      <c r="Q109" s="21"/>
      <c r="R109" s="205"/>
      <c r="S109" s="214"/>
      <c r="T109"/>
      <c r="U109"/>
      <c r="V109"/>
      <c r="W109"/>
      <c r="X109" s="8"/>
      <c r="Y109"/>
      <c r="Z109"/>
      <c r="AA109"/>
      <c r="AB109"/>
      <c r="AC109"/>
      <c r="AD109" s="208"/>
      <c r="AE109" s="205"/>
      <c r="AF109" s="21"/>
      <c r="AG109" s="205"/>
      <c r="AH109" s="205"/>
      <c r="AI109" s="205"/>
      <c r="AJ109" s="205"/>
      <c r="AK109" s="205"/>
      <c r="AL109" s="21"/>
      <c r="AM109" s="205"/>
      <c r="AN109" s="205"/>
      <c r="AO109" s="9"/>
      <c r="AP109"/>
      <c r="AQ109"/>
      <c r="AR109"/>
      <c r="AS109"/>
      <c r="AT109" s="9"/>
      <c r="AU109"/>
      <c r="AV109"/>
      <c r="AW109"/>
      <c r="AX109"/>
      <c r="AY109" s="208"/>
      <c r="AZ109" s="205"/>
      <c r="BA109" s="21"/>
      <c r="BB109" s="205"/>
      <c r="BC109" s="205"/>
      <c r="BD109" s="132"/>
      <c r="BE109" s="205"/>
      <c r="BF109" s="205"/>
      <c r="BG109" s="21"/>
      <c r="BH109" s="205"/>
      <c r="BI109" s="205"/>
      <c r="BO109" s="4"/>
      <c r="BP109" s="4"/>
    </row>
    <row r="110" spans="1:69" ht="9" customHeight="1" x14ac:dyDescent="0.2">
      <c r="B110" s="4"/>
      <c r="C110" s="4"/>
      <c r="I110" s="205"/>
      <c r="J110" s="205"/>
      <c r="K110" s="21"/>
      <c r="L110" s="205"/>
      <c r="M110" s="205"/>
      <c r="N110" s="205"/>
      <c r="O110" s="205"/>
      <c r="P110" s="205"/>
      <c r="Q110" s="21"/>
      <c r="R110" s="205"/>
      <c r="S110" s="214"/>
      <c r="T110"/>
      <c r="U110"/>
      <c r="V110"/>
      <c r="W110"/>
      <c r="X110" s="8"/>
      <c r="Y110"/>
      <c r="Z110"/>
      <c r="AA110"/>
      <c r="AB110"/>
      <c r="AC110"/>
      <c r="AD110" s="208"/>
      <c r="AE110" s="205"/>
      <c r="AF110" s="21"/>
      <c r="AG110" s="205"/>
      <c r="AH110" s="205"/>
      <c r="AI110" s="132" t="s">
        <v>4</v>
      </c>
      <c r="AJ110" s="205"/>
      <c r="AK110" s="205"/>
      <c r="AL110" s="21"/>
      <c r="AM110" s="205"/>
      <c r="AN110" s="205"/>
      <c r="AO110" s="9"/>
      <c r="AP110"/>
      <c r="AQ110"/>
      <c r="AR110"/>
      <c r="AS110"/>
      <c r="AT110" s="9"/>
      <c r="AU110"/>
      <c r="AV110"/>
      <c r="AW110"/>
      <c r="AX110"/>
      <c r="AY110" s="208"/>
      <c r="AZ110" s="205"/>
      <c r="BA110" s="21"/>
      <c r="BB110" s="205"/>
      <c r="BC110" s="205"/>
      <c r="BD110" s="205"/>
      <c r="BE110" s="205"/>
      <c r="BF110" s="205"/>
      <c r="BG110" s="21"/>
      <c r="BH110" s="205"/>
      <c r="BI110" s="205"/>
      <c r="BO110" s="4"/>
      <c r="BP110" s="4"/>
    </row>
    <row r="111" spans="1:69" ht="9" customHeight="1" x14ac:dyDescent="0.2">
      <c r="A111" s="218" t="str">
        <f>IF(B111=" "," ",VLOOKUP(B111,抽選入力用!$F$3:$H$22,2,FALSE))</f>
        <v>親和女子高校</v>
      </c>
      <c r="B111" s="217">
        <v>7</v>
      </c>
      <c r="C111" s="217"/>
      <c r="D111" s="7"/>
      <c r="E111" s="7"/>
      <c r="F111" s="7"/>
      <c r="G111" s="7"/>
      <c r="H111" s="7"/>
      <c r="I111" s="22"/>
      <c r="J111" s="23"/>
      <c r="K111" s="23"/>
      <c r="L111" s="215"/>
      <c r="M111" s="215"/>
      <c r="N111" s="215"/>
      <c r="O111" s="215"/>
      <c r="P111" s="215"/>
      <c r="Q111" s="23"/>
      <c r="R111" s="23"/>
      <c r="S111" s="24"/>
      <c r="T111"/>
      <c r="U111"/>
      <c r="V111"/>
      <c r="W111"/>
      <c r="X111" s="8"/>
      <c r="Y111"/>
      <c r="Z111"/>
      <c r="AA111"/>
      <c r="AB111"/>
      <c r="AC111"/>
      <c r="AD111" s="208"/>
      <c r="AE111" s="205"/>
      <c r="AF111" s="21"/>
      <c r="AG111" s="205"/>
      <c r="AH111" s="205"/>
      <c r="AI111" s="132"/>
      <c r="AJ111" s="205"/>
      <c r="AK111" s="205"/>
      <c r="AL111" s="21"/>
      <c r="AM111" s="205"/>
      <c r="AN111" s="205"/>
      <c r="AO111" s="9"/>
      <c r="AP111"/>
      <c r="AQ111"/>
      <c r="AR111"/>
      <c r="AS111"/>
      <c r="AT111" s="9"/>
      <c r="AU111"/>
      <c r="AV111"/>
      <c r="AW111"/>
      <c r="AX111"/>
      <c r="AY111" s="28"/>
      <c r="AZ111" s="23"/>
      <c r="BA111" s="23"/>
      <c r="BB111" s="215"/>
      <c r="BC111" s="215"/>
      <c r="BD111" s="215"/>
      <c r="BE111" s="215"/>
      <c r="BF111" s="215"/>
      <c r="BG111" s="23"/>
      <c r="BH111" s="23"/>
      <c r="BI111" s="22"/>
      <c r="BJ111" s="7"/>
      <c r="BK111" s="7"/>
      <c r="BL111" s="7"/>
      <c r="BM111" s="7"/>
      <c r="BN111" s="7"/>
      <c r="BO111" s="217">
        <v>17</v>
      </c>
      <c r="BP111" s="217"/>
      <c r="BQ111" s="218" t="str">
        <f>IF(BO111=" "," ",VLOOKUP(BO111,抽選入力用!$F$3:$H$22,2,FALSE))</f>
        <v>京都橘大学</v>
      </c>
    </row>
    <row r="112" spans="1:69" ht="9" customHeight="1" x14ac:dyDescent="0.2">
      <c r="A112" s="218"/>
      <c r="B112" s="217"/>
      <c r="C112" s="217"/>
      <c r="K112"/>
      <c r="L112"/>
      <c r="M112"/>
      <c r="N112" s="20"/>
      <c r="O112" s="21"/>
      <c r="P112" s="21"/>
      <c r="Q112" s="205"/>
      <c r="R112" s="205"/>
      <c r="S112" s="205"/>
      <c r="T112" s="205"/>
      <c r="U112" s="205"/>
      <c r="V112" s="21"/>
      <c r="W112" s="21"/>
      <c r="X112" s="29"/>
      <c r="Y112"/>
      <c r="Z112"/>
      <c r="AA112"/>
      <c r="AB112"/>
      <c r="AC112"/>
      <c r="AD112" s="208"/>
      <c r="AE112" s="205"/>
      <c r="AF112" s="21"/>
      <c r="AG112" s="205"/>
      <c r="AH112" s="205"/>
      <c r="AI112" s="205" t="s">
        <v>4</v>
      </c>
      <c r="AJ112" s="205"/>
      <c r="AK112" s="205"/>
      <c r="AL112" s="21"/>
      <c r="AM112" s="205"/>
      <c r="AN112" s="205"/>
      <c r="AO112" s="9"/>
      <c r="AP112"/>
      <c r="AQ112"/>
      <c r="AR112"/>
      <c r="AS112" s="8"/>
      <c r="AT112" s="20"/>
      <c r="AU112" s="21"/>
      <c r="AV112" s="21"/>
      <c r="AW112" s="205"/>
      <c r="AX112" s="205"/>
      <c r="AY112" s="205"/>
      <c r="AZ112" s="205"/>
      <c r="BA112" s="205"/>
      <c r="BB112" s="21"/>
      <c r="BC112" s="21"/>
      <c r="BD112" s="20"/>
      <c r="BE112"/>
      <c r="BF112"/>
      <c r="BG112"/>
      <c r="BH112" s="5"/>
      <c r="BI112" s="5"/>
      <c r="BJ112" s="5"/>
      <c r="BK112" s="5"/>
      <c r="BL112" s="5"/>
      <c r="BM112" s="5"/>
      <c r="BN112" s="5"/>
      <c r="BO112" s="217"/>
      <c r="BP112" s="217"/>
      <c r="BQ112" s="218"/>
    </row>
    <row r="113" spans="1:69" ht="9" customHeight="1" x14ac:dyDescent="0.2">
      <c r="A113" s="216" t="str">
        <f>IF(B111=" "," ",VLOOKUP(B111,抽選入力用!$F$3:$H$22,3,FALSE))</f>
        <v>兵庫県</v>
      </c>
      <c r="B113" s="4"/>
      <c r="C113" s="4"/>
      <c r="K113"/>
      <c r="L113"/>
      <c r="M113"/>
      <c r="N113" s="205"/>
      <c r="O113" s="205"/>
      <c r="P113" s="21"/>
      <c r="Q113" s="205"/>
      <c r="R113" s="205"/>
      <c r="S113" s="205"/>
      <c r="T113" s="205"/>
      <c r="U113" s="205"/>
      <c r="V113" s="21"/>
      <c r="W113" s="205"/>
      <c r="X113" s="214"/>
      <c r="Y113"/>
      <c r="Z113"/>
      <c r="AA113"/>
      <c r="AB113"/>
      <c r="AC113"/>
      <c r="AD113" s="30"/>
      <c r="AE113" s="21"/>
      <c r="AF113" s="21"/>
      <c r="AG113" s="205"/>
      <c r="AH113" s="205"/>
      <c r="AI113" s="205"/>
      <c r="AJ113" s="205"/>
      <c r="AK113" s="205"/>
      <c r="AL113" s="21"/>
      <c r="AM113" s="21"/>
      <c r="AN113" s="20"/>
      <c r="AO113" s="9"/>
      <c r="AP113"/>
      <c r="AQ113"/>
      <c r="AR113"/>
      <c r="AS113" s="8"/>
      <c r="AT113" s="205"/>
      <c r="AU113" s="205"/>
      <c r="AV113" s="21"/>
      <c r="AW113" s="205"/>
      <c r="AX113" s="205"/>
      <c r="AY113" s="205"/>
      <c r="AZ113" s="205"/>
      <c r="BA113" s="205"/>
      <c r="BB113" s="21"/>
      <c r="BC113" s="205"/>
      <c r="BD113" s="205"/>
      <c r="BE113"/>
      <c r="BF113"/>
      <c r="BG113"/>
      <c r="BO113" s="4"/>
      <c r="BP113" s="4"/>
      <c r="BQ113" s="216" t="str">
        <f>IF(BO111=" "," ",VLOOKUP(BO111,抽選入力用!$F$3:$H$22,3,FALSE))</f>
        <v>京都府</v>
      </c>
    </row>
    <row r="114" spans="1:69" ht="9" customHeight="1" x14ac:dyDescent="0.2">
      <c r="A114" s="216"/>
      <c r="B114" s="4"/>
      <c r="C114" s="4"/>
      <c r="J114"/>
      <c r="K114"/>
      <c r="L114"/>
      <c r="M114"/>
      <c r="N114" s="205"/>
      <c r="O114" s="205"/>
      <c r="P114" s="21"/>
      <c r="Q114" s="205"/>
      <c r="R114" s="205"/>
      <c r="S114" s="132"/>
      <c r="T114" s="205"/>
      <c r="U114" s="205"/>
      <c r="V114" s="21"/>
      <c r="W114" s="205"/>
      <c r="X114" s="214"/>
      <c r="Y114"/>
      <c r="Z114"/>
      <c r="AA114"/>
      <c r="AB114"/>
      <c r="AC114" s="8"/>
      <c r="AD114"/>
      <c r="AE114"/>
      <c r="AF114"/>
      <c r="AG114" s="21"/>
      <c r="AH114" s="21"/>
      <c r="AI114" s="21"/>
      <c r="AJ114" s="21"/>
      <c r="AK114" s="21"/>
      <c r="AL114" s="36"/>
      <c r="AM114"/>
      <c r="AN114"/>
      <c r="AO114" s="9"/>
      <c r="AP114"/>
      <c r="AQ114"/>
      <c r="AR114"/>
      <c r="AS114" s="8"/>
      <c r="AT114" s="205"/>
      <c r="AU114" s="205"/>
      <c r="AV114" s="21"/>
      <c r="AW114" s="205"/>
      <c r="AX114" s="205"/>
      <c r="AY114"/>
      <c r="AZ114" s="205"/>
      <c r="BA114" s="205"/>
      <c r="BB114" s="21"/>
      <c r="BC114" s="205"/>
      <c r="BD114" s="205"/>
      <c r="BE114"/>
      <c r="BF114"/>
      <c r="BG114"/>
      <c r="BH114"/>
      <c r="BO114" s="4"/>
      <c r="BP114" s="4"/>
      <c r="BQ114" s="216"/>
    </row>
    <row r="115" spans="1:69" ht="9" customHeight="1" x14ac:dyDescent="0.2">
      <c r="B115" s="4"/>
      <c r="C115" s="4"/>
      <c r="J115"/>
      <c r="K115"/>
      <c r="L115"/>
      <c r="M115"/>
      <c r="N115" s="205"/>
      <c r="O115" s="205"/>
      <c r="P115" s="21"/>
      <c r="Q115" s="205"/>
      <c r="R115" s="205"/>
      <c r="S115" s="132"/>
      <c r="T115" s="205"/>
      <c r="U115" s="205"/>
      <c r="V115" s="21"/>
      <c r="W115" s="205"/>
      <c r="X115" s="214"/>
      <c r="Y115"/>
      <c r="Z115"/>
      <c r="AA115"/>
      <c r="AB115"/>
      <c r="AC115" s="8"/>
      <c r="AD115"/>
      <c r="AE115"/>
      <c r="AF115"/>
      <c r="AG115"/>
      <c r="AH115"/>
      <c r="AI115"/>
      <c r="AJ115"/>
      <c r="AK115" s="36"/>
      <c r="AL115" s="36"/>
      <c r="AM115"/>
      <c r="AN115"/>
      <c r="AO115" s="9"/>
      <c r="AP115"/>
      <c r="AQ115"/>
      <c r="AR115"/>
      <c r="AS115" s="8"/>
      <c r="AT115" s="205"/>
      <c r="AU115" s="205"/>
      <c r="AV115" s="21"/>
      <c r="AW115" s="205"/>
      <c r="AX115" s="205"/>
      <c r="AY115"/>
      <c r="AZ115" s="205"/>
      <c r="BA115" s="205"/>
      <c r="BB115" s="21"/>
      <c r="BC115" s="205"/>
      <c r="BD115" s="205"/>
      <c r="BE115"/>
      <c r="BF115"/>
      <c r="BG115"/>
      <c r="BH115"/>
      <c r="BO115" s="4"/>
      <c r="BP115" s="4"/>
    </row>
    <row r="116" spans="1:69" ht="9" customHeight="1" x14ac:dyDescent="0.2">
      <c r="B116" s="4"/>
      <c r="C116" s="4"/>
      <c r="E116" s="204"/>
      <c r="F116" s="204"/>
      <c r="K116"/>
      <c r="L116"/>
      <c r="M116"/>
      <c r="N116" s="205"/>
      <c r="O116" s="205"/>
      <c r="P116" s="21"/>
      <c r="Q116" s="205"/>
      <c r="R116" s="205"/>
      <c r="S116" s="205"/>
      <c r="T116" s="205"/>
      <c r="U116" s="205"/>
      <c r="V116" s="21"/>
      <c r="W116" s="205"/>
      <c r="X116" s="214"/>
      <c r="Y116" s="9"/>
      <c r="Z116"/>
      <c r="AA116"/>
      <c r="AB116"/>
      <c r="AC116" s="8"/>
      <c r="AD116"/>
      <c r="AE116"/>
      <c r="AF116"/>
      <c r="AG116"/>
      <c r="AH116"/>
      <c r="AI116"/>
      <c r="AJ116" s="234"/>
      <c r="AK116" s="234"/>
      <c r="AL116" s="234"/>
      <c r="AM116"/>
      <c r="AN116"/>
      <c r="AO116" s="9"/>
      <c r="AP116"/>
      <c r="AQ116"/>
      <c r="AR116"/>
      <c r="AS116" s="8"/>
      <c r="AT116" s="205"/>
      <c r="AU116" s="205"/>
      <c r="AV116" s="21"/>
      <c r="AW116" s="205"/>
      <c r="AX116" s="205"/>
      <c r="AY116" s="205"/>
      <c r="AZ116" s="205"/>
      <c r="BA116" s="205"/>
      <c r="BB116" s="21"/>
      <c r="BC116" s="205"/>
      <c r="BD116" s="205"/>
      <c r="BE116"/>
      <c r="BF116"/>
      <c r="BG116"/>
      <c r="BL116" s="204"/>
      <c r="BM116" s="204"/>
      <c r="BO116" s="4"/>
      <c r="BP116" s="4"/>
    </row>
    <row r="117" spans="1:69" ht="9" customHeight="1" x14ac:dyDescent="0.2">
      <c r="A117" s="218" t="str">
        <f>IF(B117=" "," ",VLOOKUP(B117,抽選入力用!$F$3:$H$22,2,FALSE))</f>
        <v>開智高校</v>
      </c>
      <c r="B117" s="217">
        <v>8</v>
      </c>
      <c r="C117" s="217"/>
      <c r="E117" s="204"/>
      <c r="F117" s="204"/>
      <c r="K117"/>
      <c r="L117"/>
      <c r="M117"/>
      <c r="N117" s="20"/>
      <c r="O117" s="21"/>
      <c r="P117" s="21"/>
      <c r="Q117" s="205"/>
      <c r="R117" s="205"/>
      <c r="S117" s="205"/>
      <c r="T117" s="205"/>
      <c r="U117" s="205"/>
      <c r="V117" s="21"/>
      <c r="W117" s="21"/>
      <c r="X117" s="29"/>
      <c r="Y117" s="18"/>
      <c r="Z117" s="15"/>
      <c r="AA117" s="15"/>
      <c r="AB117" s="15"/>
      <c r="AC117" s="16"/>
      <c r="AD117"/>
      <c r="AE117"/>
      <c r="AF117"/>
      <c r="AG117"/>
      <c r="AH117"/>
      <c r="AI117"/>
      <c r="AJ117" s="234"/>
      <c r="AK117" s="234"/>
      <c r="AL117" s="234"/>
      <c r="AM117"/>
      <c r="AN117"/>
      <c r="AO117" s="18"/>
      <c r="AP117" s="15"/>
      <c r="AQ117" s="15"/>
      <c r="AR117" s="15"/>
      <c r="AS117" s="16"/>
      <c r="AT117" s="20"/>
      <c r="AU117" s="21"/>
      <c r="AV117" s="21"/>
      <c r="AW117" s="205"/>
      <c r="AX117" s="205"/>
      <c r="AY117" s="205"/>
      <c r="AZ117" s="205"/>
      <c r="BA117" s="205"/>
      <c r="BB117" s="21"/>
      <c r="BC117" s="21"/>
      <c r="BD117" s="20"/>
      <c r="BE117"/>
      <c r="BF117"/>
      <c r="BG117"/>
      <c r="BH117" s="7"/>
      <c r="BI117" s="7"/>
      <c r="BJ117" s="7"/>
      <c r="BK117" s="7"/>
      <c r="BL117" s="206"/>
      <c r="BM117" s="206"/>
      <c r="BN117" s="7"/>
      <c r="BO117" s="217">
        <v>18</v>
      </c>
      <c r="BP117" s="217"/>
      <c r="BQ117" s="218" t="str">
        <f>IF(BO117=" "," ",VLOOKUP(BO117,抽選入力用!$F$3:$H$22,2,FALSE))</f>
        <v>Ｇｌａｎｚ</v>
      </c>
    </row>
    <row r="118" spans="1:69" ht="9" customHeight="1" x14ac:dyDescent="0.2">
      <c r="A118" s="218"/>
      <c r="B118" s="217"/>
      <c r="C118" s="217"/>
      <c r="D118" s="25"/>
      <c r="E118" s="26"/>
      <c r="F118" s="26"/>
      <c r="G118" s="213"/>
      <c r="H118" s="213"/>
      <c r="I118" s="213"/>
      <c r="J118" s="213"/>
      <c r="K118" s="213"/>
      <c r="L118" s="26"/>
      <c r="M118" s="26"/>
      <c r="N118" s="38"/>
      <c r="O118"/>
      <c r="P118"/>
      <c r="Q118"/>
      <c r="R118"/>
      <c r="S118"/>
      <c r="T118"/>
      <c r="U118"/>
      <c r="V118"/>
      <c r="W118"/>
      <c r="X118" s="8"/>
      <c r="Y118"/>
      <c r="Z118"/>
      <c r="AA118" s="204"/>
      <c r="AB118" s="204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 s="204"/>
      <c r="AQ118" s="204"/>
      <c r="AR118"/>
      <c r="AS118"/>
      <c r="AT118" s="9"/>
      <c r="AU118"/>
      <c r="AV118"/>
      <c r="AW118"/>
      <c r="AX118"/>
      <c r="AY118"/>
      <c r="AZ118"/>
      <c r="BA118"/>
      <c r="BB118"/>
      <c r="BC118"/>
      <c r="BD118" s="27"/>
      <c r="BE118" s="26"/>
      <c r="BF118" s="26"/>
      <c r="BG118" s="213"/>
      <c r="BH118" s="213"/>
      <c r="BI118" s="213"/>
      <c r="BJ118" s="213"/>
      <c r="BK118" s="213"/>
      <c r="BL118" s="26"/>
      <c r="BM118" s="26"/>
      <c r="BN118" s="25"/>
      <c r="BO118" s="217"/>
      <c r="BP118" s="217"/>
      <c r="BQ118" s="218"/>
    </row>
    <row r="119" spans="1:69" ht="9" customHeight="1" x14ac:dyDescent="0.2">
      <c r="A119" s="216" t="str">
        <f>IF(B117=" "," ",VLOOKUP(B117,抽選入力用!$F$3:$H$22,3,FALSE))</f>
        <v>和歌山県</v>
      </c>
      <c r="D119" s="205"/>
      <c r="E119" s="205"/>
      <c r="F119" s="21"/>
      <c r="G119" s="205"/>
      <c r="H119" s="205"/>
      <c r="I119" s="205"/>
      <c r="J119" s="205"/>
      <c r="K119" s="205"/>
      <c r="L119" s="21"/>
      <c r="M119" s="205"/>
      <c r="N119" s="214"/>
      <c r="O119"/>
      <c r="P119"/>
      <c r="Q119"/>
      <c r="R119"/>
      <c r="S119"/>
      <c r="T119"/>
      <c r="U119"/>
      <c r="V119"/>
      <c r="W119"/>
      <c r="X119" s="8"/>
      <c r="Y119"/>
      <c r="Z119"/>
      <c r="AA119" s="204"/>
      <c r="AB119" s="204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 s="204"/>
      <c r="AQ119" s="204"/>
      <c r="AR119"/>
      <c r="AS119"/>
      <c r="AT119" s="9"/>
      <c r="AU119"/>
      <c r="AV119"/>
      <c r="AW119"/>
      <c r="AX119"/>
      <c r="AY119"/>
      <c r="AZ119"/>
      <c r="BA119"/>
      <c r="BB119"/>
      <c r="BC119"/>
      <c r="BD119" s="208"/>
      <c r="BE119" s="205"/>
      <c r="BF119" s="21"/>
      <c r="BG119" s="205"/>
      <c r="BH119" s="205"/>
      <c r="BI119" s="205"/>
      <c r="BJ119" s="205"/>
      <c r="BK119" s="205"/>
      <c r="BL119" s="21"/>
      <c r="BM119" s="205"/>
      <c r="BN119" s="205"/>
      <c r="BQ119" s="216" t="str">
        <f>IF(BO117=" "," ",VLOOKUP(BO117,抽選入力用!$F$3:$H$22,3,FALSE))</f>
        <v>和歌山県</v>
      </c>
    </row>
    <row r="120" spans="1:69" ht="9" customHeight="1" x14ac:dyDescent="0.2">
      <c r="A120" s="216"/>
      <c r="D120" s="205"/>
      <c r="E120" s="205"/>
      <c r="F120" s="21"/>
      <c r="G120" s="205"/>
      <c r="H120" s="205"/>
      <c r="I120" s="132"/>
      <c r="J120" s="205"/>
      <c r="K120" s="205"/>
      <c r="L120" s="21"/>
      <c r="M120" s="205"/>
      <c r="N120" s="214"/>
      <c r="O120"/>
      <c r="P120"/>
      <c r="Q120"/>
      <c r="R120"/>
      <c r="S120"/>
      <c r="T120"/>
      <c r="U120"/>
      <c r="V120"/>
      <c r="W120"/>
      <c r="X120" s="8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 s="9"/>
      <c r="AU120"/>
      <c r="AV120"/>
      <c r="AW120"/>
      <c r="AX120"/>
      <c r="AY120"/>
      <c r="AZ120"/>
      <c r="BA120"/>
      <c r="BB120"/>
      <c r="BC120"/>
      <c r="BD120" s="208"/>
      <c r="BE120" s="205"/>
      <c r="BF120" s="21"/>
      <c r="BG120" s="205"/>
      <c r="BH120" s="205"/>
      <c r="BI120" s="132"/>
      <c r="BJ120" s="205"/>
      <c r="BK120" s="205"/>
      <c r="BL120" s="21"/>
      <c r="BM120" s="205"/>
      <c r="BN120" s="205"/>
      <c r="BQ120" s="216"/>
    </row>
    <row r="121" spans="1:69" ht="9" customHeight="1" x14ac:dyDescent="0.2">
      <c r="D121" s="205"/>
      <c r="E121" s="205"/>
      <c r="F121" s="21"/>
      <c r="G121" s="205"/>
      <c r="H121" s="205"/>
      <c r="I121" s="132"/>
      <c r="J121" s="205"/>
      <c r="K121" s="205"/>
      <c r="L121" s="21"/>
      <c r="M121" s="205"/>
      <c r="N121" s="205"/>
      <c r="O121" s="62"/>
      <c r="P121" s="63"/>
      <c r="Q121" s="63"/>
      <c r="R121" s="63"/>
      <c r="S121" s="64"/>
      <c r="T121"/>
      <c r="U121"/>
      <c r="V121"/>
      <c r="W121"/>
      <c r="X121" s="8"/>
      <c r="Y121"/>
      <c r="Z121"/>
      <c r="AA121" s="132" t="s">
        <v>11</v>
      </c>
      <c r="AB121" s="211"/>
      <c r="AC121" s="211"/>
      <c r="AD121" s="211"/>
      <c r="AE121" s="212"/>
      <c r="AF121" s="212"/>
      <c r="AG121" s="212"/>
      <c r="AH121" s="212"/>
      <c r="AI121" s="212"/>
      <c r="AJ121" s="212"/>
      <c r="AK121" s="212"/>
      <c r="AL121" s="212"/>
      <c r="AM121" s="212"/>
      <c r="AN121" s="212"/>
      <c r="AO121" s="212"/>
      <c r="AP121" s="212"/>
      <c r="AQ121"/>
      <c r="AR121"/>
      <c r="AS121"/>
      <c r="AT121" s="9"/>
      <c r="AU121"/>
      <c r="AV121"/>
      <c r="AW121"/>
      <c r="AX121"/>
      <c r="AY121" s="17"/>
      <c r="AZ121" s="13"/>
      <c r="BA121" s="13"/>
      <c r="BB121" s="13"/>
      <c r="BC121" s="14"/>
      <c r="BD121" s="208"/>
      <c r="BE121" s="205"/>
      <c r="BF121" s="21"/>
      <c r="BG121" s="205"/>
      <c r="BH121" s="205"/>
      <c r="BI121" s="132"/>
      <c r="BJ121" s="205"/>
      <c r="BK121" s="205"/>
      <c r="BL121" s="21"/>
      <c r="BM121" s="205"/>
      <c r="BN121" s="205"/>
    </row>
    <row r="122" spans="1:69" ht="9" customHeight="1" x14ac:dyDescent="0.2">
      <c r="D122" s="205"/>
      <c r="E122" s="205"/>
      <c r="F122" s="21"/>
      <c r="G122" s="205"/>
      <c r="H122" s="205"/>
      <c r="I122" s="205"/>
      <c r="J122" s="205"/>
      <c r="K122" s="205"/>
      <c r="L122" s="21"/>
      <c r="M122" s="205"/>
      <c r="N122" s="205"/>
      <c r="O122" s="59"/>
      <c r="P122"/>
      <c r="Q122"/>
      <c r="R122"/>
      <c r="S122" s="8"/>
      <c r="T122" s="9"/>
      <c r="U122"/>
      <c r="V122"/>
      <c r="W122"/>
      <c r="X122" s="8"/>
      <c r="Y122"/>
      <c r="Z122"/>
      <c r="AA122" s="211"/>
      <c r="AB122" s="211"/>
      <c r="AC122" s="211"/>
      <c r="AD122" s="211"/>
      <c r="AE122" s="212"/>
      <c r="AF122" s="212"/>
      <c r="AG122" s="212"/>
      <c r="AH122" s="212"/>
      <c r="AI122" s="212"/>
      <c r="AJ122" s="212"/>
      <c r="AK122" s="212"/>
      <c r="AL122" s="212"/>
      <c r="AM122" s="212"/>
      <c r="AN122" s="212"/>
      <c r="AO122" s="212"/>
      <c r="AP122" s="212"/>
      <c r="AQ122"/>
      <c r="AR122"/>
      <c r="AS122"/>
      <c r="AT122" s="9"/>
      <c r="AU122"/>
      <c r="AV122"/>
      <c r="AW122"/>
      <c r="AX122"/>
      <c r="AY122" s="9"/>
      <c r="AZ122"/>
      <c r="BA122"/>
      <c r="BB122"/>
      <c r="BC122" s="8"/>
      <c r="BD122" s="208"/>
      <c r="BE122" s="205"/>
      <c r="BF122" s="21"/>
      <c r="BG122" s="205"/>
      <c r="BH122" s="205"/>
      <c r="BI122" s="205"/>
      <c r="BJ122" s="205"/>
      <c r="BK122" s="205"/>
      <c r="BL122" s="21"/>
      <c r="BM122" s="205"/>
      <c r="BN122" s="205"/>
    </row>
    <row r="123" spans="1:69" ht="9" customHeight="1" x14ac:dyDescent="0.2">
      <c r="A123" s="218" t="str">
        <f>IF(B123=" "," ",VLOOKUP(B123,抽選入力用!$F$3:$H$22,2,FALSE))</f>
        <v>ＶＰＦ</v>
      </c>
      <c r="B123" s="217">
        <v>9</v>
      </c>
      <c r="C123" s="217"/>
      <c r="D123" s="22"/>
      <c r="E123" s="23"/>
      <c r="F123" s="23"/>
      <c r="G123" s="215"/>
      <c r="H123" s="215"/>
      <c r="I123" s="215"/>
      <c r="J123" s="215"/>
      <c r="K123" s="215"/>
      <c r="L123" s="23"/>
      <c r="M123" s="23"/>
      <c r="N123" s="22"/>
      <c r="O123" s="59"/>
      <c r="P123"/>
      <c r="Q123"/>
      <c r="R123"/>
      <c r="S123" s="8"/>
      <c r="T123" s="9"/>
      <c r="U123"/>
      <c r="V123"/>
      <c r="W123"/>
      <c r="X123" s="8"/>
      <c r="Y123"/>
      <c r="Z123"/>
      <c r="AA123" s="19"/>
      <c r="AB123" s="19"/>
      <c r="AC123" s="19"/>
      <c r="AD123" s="19"/>
      <c r="AE123" s="225"/>
      <c r="AF123" s="225"/>
      <c r="AG123" s="225"/>
      <c r="AH123" s="225"/>
      <c r="AI123" s="225"/>
      <c r="AJ123" s="225"/>
      <c r="AK123" s="225"/>
      <c r="AL123" s="225"/>
      <c r="AM123" s="225"/>
      <c r="AN123" s="225"/>
      <c r="AO123" s="225"/>
      <c r="AP123" s="225"/>
      <c r="AQ123"/>
      <c r="AR123"/>
      <c r="AS123"/>
      <c r="AT123" s="9"/>
      <c r="AU123"/>
      <c r="AV123"/>
      <c r="AW123"/>
      <c r="AX123"/>
      <c r="AY123" s="9"/>
      <c r="AZ123"/>
      <c r="BA123"/>
      <c r="BB123"/>
      <c r="BC123" s="8"/>
      <c r="BD123" s="28"/>
      <c r="BE123" s="23"/>
      <c r="BF123" s="23"/>
      <c r="BG123" s="215"/>
      <c r="BH123" s="215"/>
      <c r="BI123" s="215"/>
      <c r="BJ123" s="215"/>
      <c r="BK123" s="215"/>
      <c r="BL123" s="23"/>
      <c r="BM123" s="23"/>
      <c r="BN123" s="22"/>
      <c r="BO123" s="217">
        <v>19</v>
      </c>
      <c r="BP123" s="217"/>
      <c r="BQ123" s="224" t="str">
        <f>IF(BO123=" "," ",VLOOKUP(BO123,抽選入力用!$F$3:$H$22,2,FALSE))</f>
        <v>滋賀短期大学</v>
      </c>
    </row>
    <row r="124" spans="1:69" ht="9" customHeight="1" x14ac:dyDescent="0.2">
      <c r="A124" s="218"/>
      <c r="B124" s="217"/>
      <c r="C124" s="217"/>
      <c r="I124" s="20"/>
      <c r="J124" s="21"/>
      <c r="K124" s="21"/>
      <c r="L124" s="205"/>
      <c r="M124" s="205"/>
      <c r="N124" s="205"/>
      <c r="O124" s="205"/>
      <c r="P124" s="205"/>
      <c r="Q124" s="21"/>
      <c r="R124" s="21"/>
      <c r="S124" s="29"/>
      <c r="T124" s="9"/>
      <c r="U124"/>
      <c r="V124"/>
      <c r="W124"/>
      <c r="X124" s="8"/>
      <c r="Y124"/>
      <c r="Z124"/>
      <c r="AE124" s="225"/>
      <c r="AF124" s="225"/>
      <c r="AG124" s="225"/>
      <c r="AH124" s="225"/>
      <c r="AI124" s="225"/>
      <c r="AJ124" s="225"/>
      <c r="AK124" s="225"/>
      <c r="AL124" s="225"/>
      <c r="AM124" s="225"/>
      <c r="AN124" s="225"/>
      <c r="AO124" s="225"/>
      <c r="AP124" s="225"/>
      <c r="AQ124"/>
      <c r="AR124"/>
      <c r="AS124"/>
      <c r="AT124" s="9"/>
      <c r="AU124"/>
      <c r="AV124"/>
      <c r="AW124"/>
      <c r="AX124"/>
      <c r="AY124" s="30"/>
      <c r="AZ124" s="21"/>
      <c r="BA124" s="21"/>
      <c r="BB124" s="205"/>
      <c r="BC124" s="205"/>
      <c r="BD124" s="205"/>
      <c r="BE124" s="205"/>
      <c r="BF124" s="205"/>
      <c r="BG124" s="21"/>
      <c r="BH124" s="21"/>
      <c r="BI124" s="20"/>
      <c r="BO124" s="217"/>
      <c r="BP124" s="217"/>
      <c r="BQ124" s="224"/>
    </row>
    <row r="125" spans="1:69" ht="9" customHeight="1" x14ac:dyDescent="0.2">
      <c r="A125" s="216" t="str">
        <f>IF(B123=" "," ",VLOOKUP(B123,抽選入力用!$F$3:$H$22,3,FALSE))</f>
        <v>大阪府</v>
      </c>
      <c r="B125" s="6"/>
      <c r="C125" s="6"/>
      <c r="I125" s="205"/>
      <c r="J125" s="205"/>
      <c r="K125" s="21"/>
      <c r="L125" s="205"/>
      <c r="M125" s="205"/>
      <c r="N125" s="205"/>
      <c r="O125" s="205"/>
      <c r="P125" s="205"/>
      <c r="Q125" s="21"/>
      <c r="R125" s="205"/>
      <c r="S125" s="214"/>
      <c r="T125" s="9"/>
      <c r="U125"/>
      <c r="V125"/>
      <c r="W125"/>
      <c r="X125" s="8"/>
      <c r="Y125"/>
      <c r="Z125"/>
      <c r="AA125" s="132" t="s">
        <v>12</v>
      </c>
      <c r="AB125" s="211"/>
      <c r="AC125" s="211"/>
      <c r="AD125" s="211"/>
      <c r="AE125" s="212"/>
      <c r="AF125" s="212"/>
      <c r="AG125" s="212"/>
      <c r="AH125" s="212"/>
      <c r="AI125" s="212"/>
      <c r="AJ125" s="212"/>
      <c r="AK125" s="212"/>
      <c r="AL125" s="212"/>
      <c r="AM125" s="212"/>
      <c r="AN125" s="212"/>
      <c r="AO125" s="212"/>
      <c r="AP125" s="212"/>
      <c r="AQ125"/>
      <c r="AR125"/>
      <c r="AS125"/>
      <c r="AT125" s="9"/>
      <c r="AU125"/>
      <c r="AV125"/>
      <c r="AW125"/>
      <c r="AX125" s="8"/>
      <c r="AY125" s="208"/>
      <c r="AZ125" s="205"/>
      <c r="BA125" s="21"/>
      <c r="BB125" s="205"/>
      <c r="BC125" s="205"/>
      <c r="BD125" s="205"/>
      <c r="BE125" s="205"/>
      <c r="BF125" s="205"/>
      <c r="BG125" s="21"/>
      <c r="BH125" s="205"/>
      <c r="BI125" s="205"/>
      <c r="BO125" s="6"/>
      <c r="BP125" s="6"/>
      <c r="BQ125" s="216" t="str">
        <f>IF(BO123=" "," ",VLOOKUP(BO123,抽選入力用!$F$3:$H$22,3,FALSE))</f>
        <v>滋賀県</v>
      </c>
    </row>
    <row r="126" spans="1:69" ht="9" customHeight="1" x14ac:dyDescent="0.2">
      <c r="A126" s="216"/>
      <c r="B126" s="6"/>
      <c r="C126" s="6"/>
      <c r="I126" s="205"/>
      <c r="J126" s="205"/>
      <c r="K126" s="21"/>
      <c r="L126" s="205"/>
      <c r="M126" s="205"/>
      <c r="N126" s="132"/>
      <c r="O126" s="205"/>
      <c r="P126" s="205"/>
      <c r="Q126" s="21"/>
      <c r="R126" s="205"/>
      <c r="S126" s="205"/>
      <c r="T126" s="17"/>
      <c r="U126" s="203"/>
      <c r="V126" s="203"/>
      <c r="W126" s="13"/>
      <c r="X126" s="13"/>
      <c r="Y126"/>
      <c r="Z126"/>
      <c r="AA126" s="211"/>
      <c r="AB126" s="211"/>
      <c r="AC126" s="211"/>
      <c r="AD126" s="211"/>
      <c r="AE126" s="212"/>
      <c r="AF126" s="212"/>
      <c r="AG126" s="212"/>
      <c r="AH126" s="212"/>
      <c r="AI126" s="212"/>
      <c r="AJ126" s="212"/>
      <c r="AK126" s="212"/>
      <c r="AL126" s="212"/>
      <c r="AM126" s="212"/>
      <c r="AN126" s="212"/>
      <c r="AO126" s="212"/>
      <c r="AP126" s="212"/>
      <c r="AQ126"/>
      <c r="AR126"/>
      <c r="AS126"/>
      <c r="AT126" s="13"/>
      <c r="AU126" s="13"/>
      <c r="AV126" s="203"/>
      <c r="AW126" s="203"/>
      <c r="AX126" s="14"/>
      <c r="AY126" s="205"/>
      <c r="AZ126" s="205"/>
      <c r="BA126" s="21"/>
      <c r="BB126" s="205"/>
      <c r="BC126" s="205"/>
      <c r="BD126" s="132"/>
      <c r="BE126" s="205"/>
      <c r="BF126" s="205"/>
      <c r="BG126" s="21"/>
      <c r="BH126" s="205"/>
      <c r="BI126" s="205"/>
      <c r="BO126" s="6"/>
      <c r="BP126" s="6"/>
      <c r="BQ126" s="216"/>
    </row>
    <row r="127" spans="1:69" ht="9" customHeight="1" x14ac:dyDescent="0.2">
      <c r="B127" s="6"/>
      <c r="C127" s="6"/>
      <c r="I127" s="205"/>
      <c r="J127" s="205"/>
      <c r="K127" s="21"/>
      <c r="L127" s="205"/>
      <c r="M127" s="205"/>
      <c r="N127" s="132"/>
      <c r="O127" s="205"/>
      <c r="P127" s="205"/>
      <c r="Q127" s="21"/>
      <c r="R127" s="205"/>
      <c r="S127" s="205"/>
      <c r="T127" s="9"/>
      <c r="U127" s="204"/>
      <c r="V127" s="204"/>
      <c r="W127"/>
      <c r="X127"/>
      <c r="Y127"/>
      <c r="Z127"/>
      <c r="AD127"/>
      <c r="AE127" s="225"/>
      <c r="AF127" s="225"/>
      <c r="AG127" s="225"/>
      <c r="AH127" s="225"/>
      <c r="AI127" s="225"/>
      <c r="AJ127" s="225"/>
      <c r="AK127" s="225"/>
      <c r="AL127" s="225"/>
      <c r="AM127" s="225"/>
      <c r="AN127" s="225"/>
      <c r="AO127" s="225"/>
      <c r="AP127" s="225"/>
      <c r="AQ127"/>
      <c r="AR127"/>
      <c r="AS127"/>
      <c r="AT127"/>
      <c r="AU127"/>
      <c r="AV127" s="204"/>
      <c r="AW127" s="204"/>
      <c r="AX127" s="8"/>
      <c r="AY127" s="205"/>
      <c r="AZ127" s="205"/>
      <c r="BA127" s="21"/>
      <c r="BB127" s="205"/>
      <c r="BC127" s="205"/>
      <c r="BD127" s="132"/>
      <c r="BE127" s="205"/>
      <c r="BF127" s="205"/>
      <c r="BG127" s="21"/>
      <c r="BH127" s="205"/>
      <c r="BI127" s="205"/>
      <c r="BO127" s="6"/>
      <c r="BP127" s="6"/>
    </row>
    <row r="128" spans="1:69" ht="9" customHeight="1" x14ac:dyDescent="0.2">
      <c r="B128" s="6"/>
      <c r="C128" s="6"/>
      <c r="I128" s="205"/>
      <c r="J128" s="205"/>
      <c r="K128" s="21"/>
      <c r="L128" s="205"/>
      <c r="M128" s="205"/>
      <c r="N128" s="205"/>
      <c r="O128" s="205"/>
      <c r="P128" s="205"/>
      <c r="Q128" s="21"/>
      <c r="R128" s="205"/>
      <c r="S128" s="205"/>
      <c r="T128" s="9"/>
      <c r="U128"/>
      <c r="V128"/>
      <c r="W128"/>
      <c r="X128"/>
      <c r="Y128"/>
      <c r="Z128"/>
      <c r="AD128"/>
      <c r="AE128" s="225"/>
      <c r="AF128" s="225"/>
      <c r="AG128" s="225"/>
      <c r="AH128" s="225"/>
      <c r="AI128" s="225"/>
      <c r="AJ128" s="225"/>
      <c r="AK128" s="225"/>
      <c r="AL128" s="225"/>
      <c r="AM128" s="225"/>
      <c r="AN128" s="225"/>
      <c r="AO128" s="225"/>
      <c r="AP128" s="225"/>
      <c r="AQ128"/>
      <c r="AR128"/>
      <c r="AS128"/>
      <c r="AT128"/>
      <c r="AU128"/>
      <c r="AV128"/>
      <c r="AW128"/>
      <c r="AX128" s="8"/>
      <c r="AY128" s="205"/>
      <c r="AZ128" s="205"/>
      <c r="BA128" s="21"/>
      <c r="BB128" s="205"/>
      <c r="BC128" s="205"/>
      <c r="BD128" s="205"/>
      <c r="BE128" s="205"/>
      <c r="BF128" s="205"/>
      <c r="BG128" s="21"/>
      <c r="BH128" s="205"/>
      <c r="BI128" s="205"/>
      <c r="BO128" s="6"/>
      <c r="BP128" s="6"/>
    </row>
    <row r="129" spans="1:69" ht="9" customHeight="1" x14ac:dyDescent="0.2">
      <c r="A129" s="224" t="str">
        <f>IF(B129=" "," ",VLOOKUP(B129,抽選入力用!$F$3:$H$22,2,FALSE))</f>
        <v xml:space="preserve">龍谷大学 </v>
      </c>
      <c r="B129" s="217">
        <v>10</v>
      </c>
      <c r="C129" s="217"/>
      <c r="I129" s="20"/>
      <c r="J129" s="21"/>
      <c r="K129" s="21"/>
      <c r="L129" s="205"/>
      <c r="M129" s="205"/>
      <c r="N129" s="205"/>
      <c r="O129" s="205"/>
      <c r="P129" s="205"/>
      <c r="Q129" s="21"/>
      <c r="R129" s="21"/>
      <c r="S129" s="20"/>
      <c r="T129" s="9"/>
      <c r="U129"/>
      <c r="V129"/>
      <c r="W129"/>
      <c r="X129"/>
      <c r="Y129"/>
      <c r="Z129"/>
      <c r="AA129" s="132" t="s">
        <v>12</v>
      </c>
      <c r="AB129" s="211"/>
      <c r="AC129" s="211"/>
      <c r="AD129" s="211"/>
      <c r="AE129" s="212"/>
      <c r="AF129" s="212"/>
      <c r="AG129" s="212"/>
      <c r="AH129" s="212"/>
      <c r="AI129" s="212"/>
      <c r="AJ129" s="212"/>
      <c r="AK129" s="212"/>
      <c r="AL129" s="212"/>
      <c r="AM129" s="212"/>
      <c r="AN129" s="212"/>
      <c r="AO129" s="212"/>
      <c r="AP129" s="212"/>
      <c r="AQ129"/>
      <c r="AR129"/>
      <c r="AS129"/>
      <c r="AT129"/>
      <c r="AU129"/>
      <c r="AV129"/>
      <c r="AW129"/>
      <c r="AX129" s="8"/>
      <c r="AY129" s="20"/>
      <c r="AZ129" s="21"/>
      <c r="BA129" s="21"/>
      <c r="BB129" s="205"/>
      <c r="BC129" s="205"/>
      <c r="BD129" s="205"/>
      <c r="BE129" s="205"/>
      <c r="BF129" s="205"/>
      <c r="BG129" s="21"/>
      <c r="BH129" s="21"/>
      <c r="BI129" s="20"/>
      <c r="BO129" s="217">
        <v>20</v>
      </c>
      <c r="BP129" s="217"/>
      <c r="BQ129" s="218" t="str">
        <f>IF(BO129=" "," ",VLOOKUP(BO129,抽選入力用!$F$3:$H$22,2,FALSE))</f>
        <v>帝塚山大学</v>
      </c>
    </row>
    <row r="130" spans="1:69" ht="9" customHeight="1" x14ac:dyDescent="0.2">
      <c r="A130" s="224"/>
      <c r="B130" s="217"/>
      <c r="C130" s="217"/>
      <c r="D130" s="5"/>
      <c r="E130" s="203"/>
      <c r="F130" s="203"/>
      <c r="G130" s="5"/>
      <c r="H130" s="5"/>
      <c r="I130" s="5"/>
      <c r="J130" s="5"/>
      <c r="K130" s="13"/>
      <c r="L130" s="13"/>
      <c r="M130" s="13"/>
      <c r="N130" s="13"/>
      <c r="O130" s="13"/>
      <c r="P130" s="13"/>
      <c r="Q130" s="13"/>
      <c r="R130" s="13"/>
      <c r="S130" s="13"/>
      <c r="T130"/>
      <c r="U130"/>
      <c r="V130"/>
      <c r="W130"/>
      <c r="X130"/>
      <c r="Y130"/>
      <c r="Z130"/>
      <c r="AA130" s="211"/>
      <c r="AB130" s="211"/>
      <c r="AC130" s="211"/>
      <c r="AD130" s="211"/>
      <c r="AE130" s="212"/>
      <c r="AF130" s="212"/>
      <c r="AG130" s="212"/>
      <c r="AH130" s="212"/>
      <c r="AI130" s="212"/>
      <c r="AJ130" s="212"/>
      <c r="AK130" s="212"/>
      <c r="AL130" s="212"/>
      <c r="AM130" s="212"/>
      <c r="AN130" s="212"/>
      <c r="AO130" s="212"/>
      <c r="AP130" s="212"/>
      <c r="AQ130"/>
      <c r="AR130"/>
      <c r="AS130"/>
      <c r="AT130"/>
      <c r="AU130"/>
      <c r="AV130"/>
      <c r="AW130"/>
      <c r="AX130"/>
      <c r="AY130" s="13"/>
      <c r="AZ130" s="13"/>
      <c r="BA130" s="13"/>
      <c r="BB130" s="13"/>
      <c r="BC130" s="13"/>
      <c r="BD130" s="13"/>
      <c r="BE130" s="13"/>
      <c r="BF130" s="13"/>
      <c r="BG130" s="13"/>
      <c r="BH130" s="5"/>
      <c r="BI130" s="5"/>
      <c r="BJ130" s="5"/>
      <c r="BK130" s="5"/>
      <c r="BL130" s="203"/>
      <c r="BM130" s="203"/>
      <c r="BN130" s="5"/>
      <c r="BO130" s="217"/>
      <c r="BP130" s="217"/>
      <c r="BQ130" s="218"/>
    </row>
    <row r="131" spans="1:69" ht="9" customHeight="1" x14ac:dyDescent="0.2">
      <c r="A131" s="216" t="str">
        <f>IF(B129=" "," ",VLOOKUP(B129,抽選入力用!$F$3:$H$22,3,FALSE))</f>
        <v>推薦・
京都府</v>
      </c>
      <c r="B131" s="4"/>
      <c r="C131" s="4"/>
      <c r="E131" s="204"/>
      <c r="F131" s="204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E131" s="225"/>
      <c r="AF131" s="225"/>
      <c r="AG131" s="225"/>
      <c r="AH131" s="225"/>
      <c r="AI131" s="225"/>
      <c r="AJ131" s="225"/>
      <c r="AK131" s="225"/>
      <c r="AL131" s="225"/>
      <c r="AM131" s="225"/>
      <c r="AN131" s="225"/>
      <c r="AO131" s="225"/>
      <c r="AP131" s="225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L131" s="204"/>
      <c r="BM131" s="204"/>
      <c r="BO131" s="4"/>
      <c r="BP131" s="4"/>
      <c r="BQ131" s="216" t="str">
        <f>IF(BO129=" "," ",VLOOKUP(BO129,抽選入力用!$F$3:$H$22,3,FALSE))</f>
        <v>推薦・
奈良県</v>
      </c>
    </row>
    <row r="132" spans="1:69" ht="9" customHeight="1" x14ac:dyDescent="0.2">
      <c r="A132" s="216"/>
      <c r="B132" s="4"/>
      <c r="C132" s="4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E132" s="225"/>
      <c r="AF132" s="225"/>
      <c r="AG132" s="225"/>
      <c r="AH132" s="225"/>
      <c r="AI132" s="225"/>
      <c r="AJ132" s="225"/>
      <c r="AK132" s="225"/>
      <c r="AL132" s="225"/>
      <c r="AM132" s="225"/>
      <c r="AN132" s="225"/>
      <c r="AO132" s="225"/>
      <c r="AP132" s="225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O132" s="4"/>
      <c r="BP132" s="4"/>
      <c r="BQ132" s="216"/>
    </row>
    <row r="133" spans="1:69" ht="9" customHeight="1" x14ac:dyDescent="0.2">
      <c r="A133" s="11"/>
      <c r="B133" s="4"/>
      <c r="C133" s="4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O133" s="4"/>
      <c r="BP133" s="4"/>
      <c r="BQ133" s="11"/>
    </row>
    <row r="134" spans="1:69" ht="9" customHeight="1" x14ac:dyDescent="0.2">
      <c r="A134" s="11"/>
      <c r="B134" s="4"/>
      <c r="C134" s="4"/>
      <c r="K134"/>
      <c r="L134"/>
      <c r="M134"/>
      <c r="N134" s="209" t="s">
        <v>8</v>
      </c>
      <c r="O134" s="209"/>
      <c r="P134" s="209"/>
      <c r="Q134" s="209"/>
      <c r="R134" s="209"/>
      <c r="S134" s="209"/>
      <c r="T134" s="209"/>
      <c r="V134" s="227"/>
      <c r="W134" s="227"/>
      <c r="X134" s="227"/>
      <c r="Y134" s="227"/>
      <c r="Z134" s="227"/>
      <c r="AA134" s="227"/>
      <c r="AB134" s="227"/>
      <c r="AC134" s="227"/>
      <c r="AD134" s="227"/>
      <c r="AE134" s="227"/>
      <c r="AF134" s="227"/>
      <c r="AG134" s="227"/>
      <c r="AJ134" s="209" t="s">
        <v>9</v>
      </c>
      <c r="AK134" s="209"/>
      <c r="AL134" s="209"/>
      <c r="AM134" s="209"/>
      <c r="AN134" s="209"/>
      <c r="AO134" s="209"/>
      <c r="AP134" s="209"/>
      <c r="AR134" s="228"/>
      <c r="AS134" s="228"/>
      <c r="AT134" s="228"/>
      <c r="AU134" s="228"/>
      <c r="AV134" s="228"/>
      <c r="AW134" s="228"/>
      <c r="AX134" s="228"/>
      <c r="AY134" s="228"/>
      <c r="AZ134" s="228"/>
      <c r="BA134" s="228"/>
      <c r="BB134" s="228"/>
      <c r="BC134" s="228"/>
      <c r="BD134"/>
      <c r="BE134"/>
      <c r="BF134"/>
      <c r="BG134"/>
      <c r="BO134" s="4"/>
      <c r="BP134" s="4"/>
      <c r="BQ134" s="11"/>
    </row>
    <row r="135" spans="1:69" ht="9" customHeight="1" x14ac:dyDescent="0.2">
      <c r="N135" s="209"/>
      <c r="O135" s="209"/>
      <c r="P135" s="209"/>
      <c r="Q135" s="209"/>
      <c r="R135" s="209"/>
      <c r="S135" s="209"/>
      <c r="T135" s="209"/>
      <c r="V135" s="227"/>
      <c r="W135" s="227"/>
      <c r="X135" s="227"/>
      <c r="Y135" s="227"/>
      <c r="Z135" s="227"/>
      <c r="AA135" s="227"/>
      <c r="AB135" s="227"/>
      <c r="AC135" s="227"/>
      <c r="AD135" s="227"/>
      <c r="AE135" s="227"/>
      <c r="AF135" s="227"/>
      <c r="AG135" s="227"/>
      <c r="AJ135" s="209"/>
      <c r="AK135" s="209"/>
      <c r="AL135" s="209"/>
      <c r="AM135" s="209"/>
      <c r="AN135" s="209"/>
      <c r="AO135" s="209"/>
      <c r="AP135" s="209"/>
      <c r="AR135" s="228"/>
      <c r="AS135" s="228"/>
      <c r="AT135" s="228"/>
      <c r="AU135" s="228"/>
      <c r="AV135" s="228"/>
      <c r="AW135" s="228"/>
      <c r="AX135" s="228"/>
      <c r="AY135" s="228"/>
      <c r="AZ135" s="228"/>
      <c r="BA135" s="228"/>
      <c r="BB135" s="228"/>
      <c r="BC135" s="228"/>
      <c r="BQ135" s="216"/>
    </row>
    <row r="136" spans="1:69" ht="9" customHeight="1" x14ac:dyDescent="0.2">
      <c r="U136"/>
      <c r="V136" s="226"/>
      <c r="W136" s="226"/>
      <c r="X136" s="226"/>
      <c r="Y136" s="226"/>
      <c r="Z136" s="226"/>
      <c r="AA136" s="226"/>
      <c r="AB136" s="226"/>
      <c r="AC136" s="226"/>
      <c r="AD136" s="226"/>
      <c r="AE136" s="226"/>
      <c r="AF136" s="226"/>
      <c r="AG136" s="226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226"/>
      <c r="AS136" s="226"/>
      <c r="AT136" s="226"/>
      <c r="AU136" s="226"/>
      <c r="AV136" s="226"/>
      <c r="AW136" s="226"/>
      <c r="AX136" s="226"/>
      <c r="AY136" s="226"/>
      <c r="AZ136" s="226"/>
      <c r="BA136" s="226"/>
      <c r="BB136" s="226"/>
      <c r="BC136" s="226"/>
      <c r="BQ136" s="216"/>
    </row>
    <row r="137" spans="1:69" ht="9" customHeight="1" x14ac:dyDescent="0.2">
      <c r="B137"/>
      <c r="C137"/>
      <c r="D137"/>
      <c r="E137"/>
      <c r="F137"/>
      <c r="U137"/>
      <c r="V137" s="226"/>
      <c r="W137" s="226"/>
      <c r="X137" s="226"/>
      <c r="Y137" s="226"/>
      <c r="Z137" s="226"/>
      <c r="AA137" s="226"/>
      <c r="AB137" s="226"/>
      <c r="AC137" s="226"/>
      <c r="AD137" s="226"/>
      <c r="AE137" s="226"/>
      <c r="AF137" s="226"/>
      <c r="AG137" s="226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226"/>
      <c r="AS137" s="226"/>
      <c r="AT137" s="226"/>
      <c r="AU137" s="226"/>
      <c r="AV137" s="226"/>
      <c r="AW137" s="226"/>
      <c r="AX137" s="226"/>
      <c r="AY137" s="226"/>
      <c r="AZ137" s="226"/>
      <c r="BA137" s="226"/>
      <c r="BB137" s="226"/>
      <c r="BC137" s="226"/>
      <c r="BD137"/>
      <c r="BE137"/>
      <c r="BF137"/>
      <c r="BG137"/>
      <c r="BH137"/>
      <c r="BQ137" s="216"/>
    </row>
    <row r="138" spans="1:69" ht="9" customHeight="1" x14ac:dyDescent="0.2">
      <c r="B138"/>
      <c r="C138"/>
      <c r="D138"/>
      <c r="E138"/>
      <c r="F138"/>
      <c r="U138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4"/>
      <c r="AS138" s="3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/>
      <c r="BE138"/>
      <c r="BF138"/>
      <c r="BG138"/>
      <c r="BH138"/>
      <c r="BQ138" s="11"/>
    </row>
    <row r="139" spans="1:69" ht="9" customHeight="1" x14ac:dyDescent="0.2">
      <c r="B139"/>
      <c r="C139"/>
      <c r="D139"/>
      <c r="E139"/>
      <c r="F139"/>
      <c r="U139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4"/>
      <c r="AS139" s="3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/>
      <c r="BE139"/>
      <c r="BF139"/>
      <c r="BG139"/>
      <c r="BH139"/>
      <c r="BQ139" s="11"/>
    </row>
    <row r="140" spans="1:69" ht="9" customHeight="1" x14ac:dyDescent="0.2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</row>
    <row r="141" spans="1:69" ht="9" customHeight="1" x14ac:dyDescent="0.2">
      <c r="B141" s="21"/>
      <c r="C141" s="21"/>
      <c r="D141" s="21"/>
      <c r="E141" s="21"/>
      <c r="F141" s="205" t="s">
        <v>201</v>
      </c>
      <c r="G141" s="234"/>
      <c r="H141" s="234"/>
      <c r="I141" s="234"/>
      <c r="J141" s="234"/>
      <c r="K141" s="234"/>
      <c r="L141" s="234"/>
      <c r="M141" s="234"/>
      <c r="N141" s="234"/>
      <c r="O141" s="234"/>
      <c r="P141" s="234"/>
      <c r="Q141" s="234"/>
      <c r="R141" s="234"/>
      <c r="S141" s="234"/>
      <c r="T141" s="234"/>
      <c r="U141" s="234"/>
      <c r="V141" s="234"/>
      <c r="W141" s="234"/>
      <c r="X141" s="234"/>
      <c r="Y141" s="234"/>
      <c r="Z141" s="234"/>
      <c r="AA141" s="234"/>
      <c r="AB141" s="234"/>
      <c r="AC141" s="234"/>
      <c r="AD141" s="234"/>
      <c r="AE141" s="234"/>
      <c r="AF141" s="234"/>
      <c r="AG141" s="234"/>
      <c r="AH141" s="234"/>
      <c r="AI141" s="234"/>
      <c r="AJ141" s="234"/>
      <c r="AK141" s="234"/>
      <c r="AL141" s="234"/>
      <c r="AM141" s="234"/>
      <c r="AN141" s="234"/>
      <c r="AO141" s="234"/>
      <c r="AP141" s="234"/>
      <c r="AQ141" s="234"/>
      <c r="AR141" s="234"/>
      <c r="AS141" s="234"/>
      <c r="AT141" s="234"/>
      <c r="AU141" s="234"/>
      <c r="AV141" s="234"/>
      <c r="AW141" s="234"/>
      <c r="AX141" s="234"/>
      <c r="AY141" s="234"/>
      <c r="AZ141" s="234"/>
      <c r="BA141" s="234"/>
      <c r="BB141" s="234"/>
      <c r="BC141" s="234"/>
      <c r="BD141" s="234"/>
      <c r="BE141" s="234"/>
      <c r="BF141" s="234"/>
      <c r="BG141" s="234"/>
      <c r="BH141" s="234"/>
      <c r="BI141" s="234"/>
      <c r="BJ141" s="234"/>
    </row>
    <row r="142" spans="1:69" ht="13.5" customHeight="1" x14ac:dyDescent="0.2">
      <c r="B142" s="21"/>
      <c r="C142" s="21"/>
      <c r="D142" s="21"/>
      <c r="E142" s="21"/>
      <c r="F142" s="234"/>
      <c r="G142" s="234"/>
      <c r="H142" s="234"/>
      <c r="I142" s="234"/>
      <c r="J142" s="234"/>
      <c r="K142" s="234"/>
      <c r="L142" s="234"/>
      <c r="M142" s="234"/>
      <c r="N142" s="234"/>
      <c r="O142" s="234"/>
      <c r="P142" s="234"/>
      <c r="Q142" s="234"/>
      <c r="R142" s="234"/>
      <c r="S142" s="234"/>
      <c r="T142" s="234"/>
      <c r="U142" s="234"/>
      <c r="V142" s="234"/>
      <c r="W142" s="234"/>
      <c r="X142" s="234"/>
      <c r="Y142" s="234"/>
      <c r="Z142" s="234"/>
      <c r="AA142" s="234"/>
      <c r="AB142" s="234"/>
      <c r="AC142" s="234"/>
      <c r="AD142" s="234"/>
      <c r="AE142" s="234"/>
      <c r="AF142" s="234"/>
      <c r="AG142" s="234"/>
      <c r="AH142" s="234"/>
      <c r="AI142" s="234"/>
      <c r="AJ142" s="234"/>
      <c r="AK142" s="234"/>
      <c r="AL142" s="234"/>
      <c r="AM142" s="234"/>
      <c r="AN142" s="234"/>
      <c r="AO142" s="234"/>
      <c r="AP142" s="234"/>
      <c r="AQ142" s="234"/>
      <c r="AR142" s="234"/>
      <c r="AS142" s="234"/>
      <c r="AT142" s="234"/>
      <c r="AU142" s="234"/>
      <c r="AV142" s="234"/>
      <c r="AW142" s="234"/>
      <c r="AX142" s="234"/>
      <c r="AY142" s="234"/>
      <c r="AZ142" s="234"/>
      <c r="BA142" s="234"/>
      <c r="BB142" s="234"/>
      <c r="BC142" s="234"/>
      <c r="BD142" s="234"/>
      <c r="BE142" s="234"/>
      <c r="BF142" s="234"/>
      <c r="BG142" s="234"/>
      <c r="BH142" s="234"/>
      <c r="BI142" s="234"/>
      <c r="BJ142" s="234"/>
    </row>
    <row r="143" spans="1:69" ht="14.4" x14ac:dyDescent="0.2">
      <c r="P143"/>
      <c r="Q143"/>
      <c r="R143"/>
      <c r="S143"/>
      <c r="T143"/>
      <c r="U143"/>
      <c r="V143"/>
      <c r="W143"/>
      <c r="X143"/>
      <c r="Y143"/>
      <c r="AW143" s="32"/>
      <c r="AX143" s="32"/>
      <c r="AY143" s="32"/>
      <c r="AZ143" s="32"/>
      <c r="BA143" s="32"/>
      <c r="BB143" s="32"/>
    </row>
    <row r="144" spans="1:69" ht="14.4" x14ac:dyDescent="0.2">
      <c r="P144"/>
      <c r="Q144"/>
      <c r="R144"/>
      <c r="S144"/>
      <c r="T144"/>
      <c r="U144"/>
      <c r="V144"/>
      <c r="W144"/>
      <c r="X144"/>
      <c r="Y144"/>
      <c r="AW144" s="32"/>
      <c r="AX144" s="32"/>
      <c r="AY144" s="32"/>
      <c r="AZ144" s="32"/>
      <c r="BA144" s="32"/>
      <c r="BB144" s="32"/>
    </row>
    <row r="145" spans="9:56" ht="14.4" x14ac:dyDescent="0.2">
      <c r="P145"/>
      <c r="Q145"/>
      <c r="R145"/>
      <c r="S145"/>
      <c r="T145"/>
      <c r="U145"/>
      <c r="V145"/>
      <c r="W145"/>
      <c r="X145"/>
      <c r="Y145"/>
      <c r="AW145" s="32"/>
      <c r="AX145" s="32"/>
      <c r="AY145" s="32"/>
      <c r="AZ145" s="32"/>
      <c r="BA145" s="32"/>
      <c r="BB145" s="32"/>
    </row>
    <row r="146" spans="9:56" ht="9" customHeight="1" x14ac:dyDescent="0.2"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AW146" s="32"/>
      <c r="AX146" s="32"/>
      <c r="AY146" s="32"/>
      <c r="AZ146" s="32"/>
      <c r="BA146" s="32"/>
      <c r="BB146" s="32"/>
    </row>
    <row r="147" spans="9:56" ht="9" customHeight="1" x14ac:dyDescent="0.2"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AW147" s="33"/>
      <c r="AX147" s="33"/>
      <c r="AY147" s="33"/>
      <c r="AZ147" s="33"/>
      <c r="BA147" s="33"/>
      <c r="BB147" s="33"/>
    </row>
    <row r="148" spans="9:56" ht="9" customHeight="1" x14ac:dyDescent="0.2"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AW148" s="33"/>
      <c r="AX148" s="33"/>
      <c r="AY148" s="33"/>
      <c r="AZ148" s="33"/>
      <c r="BA148" s="33"/>
      <c r="BB148" s="33"/>
    </row>
    <row r="149" spans="9:56" ht="9" customHeight="1" x14ac:dyDescent="0.2"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</row>
    <row r="150" spans="9:56" ht="9" customHeight="1" x14ac:dyDescent="0.2"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</row>
    <row r="151" spans="9:56" ht="9" customHeight="1" x14ac:dyDescent="0.2"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</row>
    <row r="152" spans="9:56" x14ac:dyDescent="0.2">
      <c r="P152"/>
      <c r="Q152"/>
      <c r="R152"/>
      <c r="S152"/>
      <c r="T152"/>
      <c r="U152"/>
      <c r="V152"/>
      <c r="W152"/>
      <c r="X152"/>
      <c r="Y152"/>
    </row>
    <row r="153" spans="9:56" x14ac:dyDescent="0.2">
      <c r="P153"/>
      <c r="Q153"/>
      <c r="R153"/>
      <c r="S153"/>
      <c r="T153"/>
      <c r="U153"/>
      <c r="V153"/>
      <c r="W153"/>
      <c r="X153"/>
      <c r="Y153"/>
    </row>
    <row r="154" spans="9:56" x14ac:dyDescent="0.2"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</row>
    <row r="155" spans="9:56" x14ac:dyDescent="0.2"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</row>
    <row r="156" spans="9:56" x14ac:dyDescent="0.2"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</row>
    <row r="157" spans="9:56" x14ac:dyDescent="0.2"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</row>
    <row r="158" spans="9:56" x14ac:dyDescent="0.2"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</row>
    <row r="159" spans="9:56" x14ac:dyDescent="0.2"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</row>
    <row r="160" spans="9:56" x14ac:dyDescent="0.2"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</row>
    <row r="161" spans="16:51" x14ac:dyDescent="0.2"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</row>
    <row r="162" spans="16:51" x14ac:dyDescent="0.2"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</row>
    <row r="163" spans="16:51" x14ac:dyDescent="0.2"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</row>
    <row r="164" spans="16:51" x14ac:dyDescent="0.2"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</row>
    <row r="165" spans="16:51" x14ac:dyDescent="0.2"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</row>
    <row r="166" spans="16:51" x14ac:dyDescent="0.2"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</row>
    <row r="167" spans="16:51" x14ac:dyDescent="0.2"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</row>
    <row r="168" spans="16:51" x14ac:dyDescent="0.2"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</row>
    <row r="169" spans="16:51" x14ac:dyDescent="0.2"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</row>
    <row r="170" spans="16:51" x14ac:dyDescent="0.2"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</row>
    <row r="171" spans="16:51" x14ac:dyDescent="0.2"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</row>
    <row r="172" spans="16:51" x14ac:dyDescent="0.2"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</row>
    <row r="173" spans="16:51" x14ac:dyDescent="0.2"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</row>
    <row r="174" spans="16:51" x14ac:dyDescent="0.2"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</row>
    <row r="175" spans="16:51" x14ac:dyDescent="0.2"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</row>
    <row r="176" spans="16:51" x14ac:dyDescent="0.2"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</row>
    <row r="177" spans="16:51" x14ac:dyDescent="0.2"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</row>
    <row r="178" spans="16:51" x14ac:dyDescent="0.2"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</row>
    <row r="179" spans="16:51" x14ac:dyDescent="0.2"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</row>
    <row r="180" spans="16:51" x14ac:dyDescent="0.2"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</row>
    <row r="181" spans="16:51" x14ac:dyDescent="0.2"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</row>
    <row r="182" spans="16:51" x14ac:dyDescent="0.2"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</row>
    <row r="183" spans="16:51" x14ac:dyDescent="0.2"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</row>
    <row r="184" spans="16:51" x14ac:dyDescent="0.2"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</row>
    <row r="185" spans="16:51" x14ac:dyDescent="0.2"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</row>
    <row r="186" spans="16:51" x14ac:dyDescent="0.2"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</row>
    <row r="187" spans="16:51" x14ac:dyDescent="0.2"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</row>
  </sheetData>
  <mergeCells count="625">
    <mergeCell ref="F141:BJ142"/>
    <mergeCell ref="N126:N127"/>
    <mergeCell ref="AR102:AS103"/>
    <mergeCell ref="AJ116:AL117"/>
    <mergeCell ref="X102:X103"/>
    <mergeCell ref="V104:W105"/>
    <mergeCell ref="X104:X105"/>
    <mergeCell ref="Y104:Z105"/>
    <mergeCell ref="AG108:AH109"/>
    <mergeCell ref="AI108:AI109"/>
    <mergeCell ref="AJ108:AK109"/>
    <mergeCell ref="AD109:AE112"/>
    <mergeCell ref="AM109:AN112"/>
    <mergeCell ref="AG110:AH111"/>
    <mergeCell ref="AI110:AI111"/>
    <mergeCell ref="AJ110:AK111"/>
    <mergeCell ref="AG112:AH113"/>
    <mergeCell ref="AI112:AI113"/>
    <mergeCell ref="AA121:AD122"/>
    <mergeCell ref="AE121:AP122"/>
    <mergeCell ref="AE123:AP124"/>
    <mergeCell ref="AA125:AD126"/>
    <mergeCell ref="AE125:AP126"/>
    <mergeCell ref="AE127:AP128"/>
    <mergeCell ref="AE65:AP66"/>
    <mergeCell ref="BH95:BI98"/>
    <mergeCell ref="BB96:BC97"/>
    <mergeCell ref="BE96:BF97"/>
    <mergeCell ref="BB98:BC99"/>
    <mergeCell ref="BD98:BD99"/>
    <mergeCell ref="BE98:BF99"/>
    <mergeCell ref="BB76:BC77"/>
    <mergeCell ref="BD76:BD77"/>
    <mergeCell ref="BE76:BF77"/>
    <mergeCell ref="AY77:AZ80"/>
    <mergeCell ref="AR68:BC69"/>
    <mergeCell ref="V68:AG69"/>
    <mergeCell ref="AJ68:AP69"/>
    <mergeCell ref="AG76:AI81"/>
    <mergeCell ref="AR70:BC71"/>
    <mergeCell ref="AY90:AY91"/>
    <mergeCell ref="BD96:BD97"/>
    <mergeCell ref="AJ96:AL101"/>
    <mergeCell ref="AG82:AI101"/>
    <mergeCell ref="I54:I55"/>
    <mergeCell ref="N60:N61"/>
    <mergeCell ref="AG39:AH40"/>
    <mergeCell ref="AI39:AI40"/>
    <mergeCell ref="AJ39:AK40"/>
    <mergeCell ref="AI43:AI44"/>
    <mergeCell ref="AE59:AP60"/>
    <mergeCell ref="AE61:AP62"/>
    <mergeCell ref="AJ50:AL51"/>
    <mergeCell ref="AA55:AD56"/>
    <mergeCell ref="AA59:AD60"/>
    <mergeCell ref="AG47:AH48"/>
    <mergeCell ref="AI47:AI48"/>
    <mergeCell ref="AJ47:AK48"/>
    <mergeCell ref="AE55:AP56"/>
    <mergeCell ref="AE57:AP58"/>
    <mergeCell ref="U60:V61"/>
    <mergeCell ref="AG41:AH42"/>
    <mergeCell ref="AI41:AI42"/>
    <mergeCell ref="AJ41:AK42"/>
    <mergeCell ref="AA52:AB53"/>
    <mergeCell ref="AP52:AQ53"/>
    <mergeCell ref="AD42:AE45"/>
    <mergeCell ref="AM42:AN45"/>
    <mergeCell ref="AG10:AI15"/>
    <mergeCell ref="AJ30:AL35"/>
    <mergeCell ref="AJ28:AL29"/>
    <mergeCell ref="S35:T38"/>
    <mergeCell ref="AB35:AC38"/>
    <mergeCell ref="AO35:AP38"/>
    <mergeCell ref="AX35:AY38"/>
    <mergeCell ref="V36:W37"/>
    <mergeCell ref="Y36:Z37"/>
    <mergeCell ref="AR36:AS37"/>
    <mergeCell ref="AU36:AV37"/>
    <mergeCell ref="V38:W39"/>
    <mergeCell ref="Y38:Z39"/>
    <mergeCell ref="X38:X39"/>
    <mergeCell ref="V34:W35"/>
    <mergeCell ref="X34:X35"/>
    <mergeCell ref="Y34:Z35"/>
    <mergeCell ref="AU38:AV39"/>
    <mergeCell ref="AU34:AV35"/>
    <mergeCell ref="T22:U23"/>
    <mergeCell ref="W23:X26"/>
    <mergeCell ref="T24:U25"/>
    <mergeCell ref="T26:U27"/>
    <mergeCell ref="AW22:AX23"/>
    <mergeCell ref="AV126:AW127"/>
    <mergeCell ref="N78:N79"/>
    <mergeCell ref="I84:I85"/>
    <mergeCell ref="S90:S91"/>
    <mergeCell ref="N96:N97"/>
    <mergeCell ref="S101:T104"/>
    <mergeCell ref="AB101:AC104"/>
    <mergeCell ref="V102:W103"/>
    <mergeCell ref="Y102:Z103"/>
    <mergeCell ref="AU102:AV103"/>
    <mergeCell ref="AR104:AS105"/>
    <mergeCell ref="AT104:AT105"/>
    <mergeCell ref="AU104:AV105"/>
    <mergeCell ref="V100:W101"/>
    <mergeCell ref="X100:X101"/>
    <mergeCell ref="Y100:Z101"/>
    <mergeCell ref="AU100:AV101"/>
    <mergeCell ref="AO101:AP104"/>
    <mergeCell ref="AT102:AT103"/>
    <mergeCell ref="AG43:AH44"/>
    <mergeCell ref="AJ43:AK44"/>
    <mergeCell ref="AG45:AH46"/>
    <mergeCell ref="AI45:AI46"/>
    <mergeCell ref="AJ45:AK46"/>
    <mergeCell ref="AR34:AS35"/>
    <mergeCell ref="AT34:AT35"/>
    <mergeCell ref="AR38:AS39"/>
    <mergeCell ref="AT38:AT39"/>
    <mergeCell ref="AT36:AT37"/>
    <mergeCell ref="AG16:AI35"/>
    <mergeCell ref="AJ20:AL27"/>
    <mergeCell ref="BL8:BM9"/>
    <mergeCell ref="U12:V13"/>
    <mergeCell ref="U78:V79"/>
    <mergeCell ref="E38:F39"/>
    <mergeCell ref="AV12:AW13"/>
    <mergeCell ref="E74:F75"/>
    <mergeCell ref="E8:F9"/>
    <mergeCell ref="N12:N13"/>
    <mergeCell ref="E64:F65"/>
    <mergeCell ref="AV60:AW61"/>
    <mergeCell ref="AV78:AW79"/>
    <mergeCell ref="D53:E56"/>
    <mergeCell ref="M53:N56"/>
    <mergeCell ref="G54:H55"/>
    <mergeCell ref="J54:K55"/>
    <mergeCell ref="G56:H57"/>
    <mergeCell ref="I56:I57"/>
    <mergeCell ref="G52:H53"/>
    <mergeCell ref="I52:I53"/>
    <mergeCell ref="J56:K57"/>
    <mergeCell ref="A71:D73"/>
    <mergeCell ref="B75:C76"/>
    <mergeCell ref="A77:A78"/>
    <mergeCell ref="M17:N20"/>
    <mergeCell ref="BQ135:BQ137"/>
    <mergeCell ref="A129:A130"/>
    <mergeCell ref="B129:C130"/>
    <mergeCell ref="BO129:BP130"/>
    <mergeCell ref="BQ129:BQ130"/>
    <mergeCell ref="BL130:BM131"/>
    <mergeCell ref="AE129:AP130"/>
    <mergeCell ref="AE131:AP132"/>
    <mergeCell ref="E130:F131"/>
    <mergeCell ref="BB128:BC129"/>
    <mergeCell ref="BD128:BD129"/>
    <mergeCell ref="BE128:BF129"/>
    <mergeCell ref="AR136:BC137"/>
    <mergeCell ref="V134:AG135"/>
    <mergeCell ref="AJ134:AP135"/>
    <mergeCell ref="AR134:BC135"/>
    <mergeCell ref="V136:AG137"/>
    <mergeCell ref="BQ131:BQ132"/>
    <mergeCell ref="AA129:AD130"/>
    <mergeCell ref="BQ117:BQ118"/>
    <mergeCell ref="B117:C118"/>
    <mergeCell ref="G118:H119"/>
    <mergeCell ref="I118:I119"/>
    <mergeCell ref="D119:E122"/>
    <mergeCell ref="BO117:BP118"/>
    <mergeCell ref="J118:K119"/>
    <mergeCell ref="M119:N122"/>
    <mergeCell ref="J120:K121"/>
    <mergeCell ref="J122:K123"/>
    <mergeCell ref="BI122:BI123"/>
    <mergeCell ref="BJ122:BK123"/>
    <mergeCell ref="AP118:AQ119"/>
    <mergeCell ref="BI120:BI121"/>
    <mergeCell ref="I120:I121"/>
    <mergeCell ref="BG118:BH119"/>
    <mergeCell ref="BI118:BI119"/>
    <mergeCell ref="AZ116:BA117"/>
    <mergeCell ref="W113:X116"/>
    <mergeCell ref="AJ112:AK113"/>
    <mergeCell ref="AA118:AB119"/>
    <mergeCell ref="BQ125:BQ126"/>
    <mergeCell ref="A119:A120"/>
    <mergeCell ref="BQ119:BQ120"/>
    <mergeCell ref="A123:A124"/>
    <mergeCell ref="B123:C124"/>
    <mergeCell ref="BO123:BP124"/>
    <mergeCell ref="BQ123:BQ124"/>
    <mergeCell ref="G120:H121"/>
    <mergeCell ref="BO105:BP106"/>
    <mergeCell ref="BQ105:BQ106"/>
    <mergeCell ref="A113:A114"/>
    <mergeCell ref="BQ113:BQ114"/>
    <mergeCell ref="A107:A108"/>
    <mergeCell ref="BQ107:BQ108"/>
    <mergeCell ref="A111:A112"/>
    <mergeCell ref="BQ111:BQ112"/>
    <mergeCell ref="B111:C112"/>
    <mergeCell ref="BO111:BP112"/>
    <mergeCell ref="BJ118:BK119"/>
    <mergeCell ref="BD119:BE122"/>
    <mergeCell ref="BM119:BN122"/>
    <mergeCell ref="BG120:BH121"/>
    <mergeCell ref="BJ120:BK121"/>
    <mergeCell ref="BG122:BH123"/>
    <mergeCell ref="BQ47:BQ48"/>
    <mergeCell ref="O98:P99"/>
    <mergeCell ref="AY95:AZ98"/>
    <mergeCell ref="AZ92:BA93"/>
    <mergeCell ref="AX101:AY104"/>
    <mergeCell ref="BQ93:BQ94"/>
    <mergeCell ref="A105:A106"/>
    <mergeCell ref="BQ101:BQ102"/>
    <mergeCell ref="BO93:BP94"/>
    <mergeCell ref="B105:C106"/>
    <mergeCell ref="BQ99:BQ100"/>
    <mergeCell ref="BQ95:BQ96"/>
    <mergeCell ref="BQ77:BQ78"/>
    <mergeCell ref="BQ81:BQ82"/>
    <mergeCell ref="BO81:BP82"/>
    <mergeCell ref="A83:A84"/>
    <mergeCell ref="A89:A90"/>
    <mergeCell ref="J84:K85"/>
    <mergeCell ref="G86:H87"/>
    <mergeCell ref="I86:I87"/>
    <mergeCell ref="BQ53:BQ54"/>
    <mergeCell ref="BQ51:BQ52"/>
    <mergeCell ref="BL88:BM89"/>
    <mergeCell ref="BQ87:BQ88"/>
    <mergeCell ref="A29:A30"/>
    <mergeCell ref="BQ65:BQ66"/>
    <mergeCell ref="A99:A100"/>
    <mergeCell ref="B99:C100"/>
    <mergeCell ref="BO99:BP100"/>
    <mergeCell ref="BQ59:BQ60"/>
    <mergeCell ref="AR100:AS101"/>
    <mergeCell ref="AT100:AT101"/>
    <mergeCell ref="BQ63:BQ64"/>
    <mergeCell ref="BQ83:BQ84"/>
    <mergeCell ref="J52:K53"/>
    <mergeCell ref="J82:K83"/>
    <mergeCell ref="D83:E86"/>
    <mergeCell ref="M83:N86"/>
    <mergeCell ref="G84:H85"/>
    <mergeCell ref="BQ75:BQ76"/>
    <mergeCell ref="BQ57:BQ58"/>
    <mergeCell ref="J86:K87"/>
    <mergeCell ref="BD83:BE86"/>
    <mergeCell ref="O94:P95"/>
    <mergeCell ref="I95:J98"/>
    <mergeCell ref="R95:S98"/>
    <mergeCell ref="AJ86:AL93"/>
    <mergeCell ref="O96:P97"/>
    <mergeCell ref="BQ11:BQ12"/>
    <mergeCell ref="BQ17:BQ18"/>
    <mergeCell ref="BQ23:BQ24"/>
    <mergeCell ref="BQ29:BQ30"/>
    <mergeCell ref="BQ15:BQ16"/>
    <mergeCell ref="BQ27:BQ28"/>
    <mergeCell ref="BQ21:BQ22"/>
    <mergeCell ref="BQ45:BQ46"/>
    <mergeCell ref="BO45:BP46"/>
    <mergeCell ref="BO21:BP22"/>
    <mergeCell ref="BO27:BP28"/>
    <mergeCell ref="A41:A42"/>
    <mergeCell ref="BO63:BP64"/>
    <mergeCell ref="B57:C58"/>
    <mergeCell ref="A57:A58"/>
    <mergeCell ref="A81:A82"/>
    <mergeCell ref="BQ35:BQ36"/>
    <mergeCell ref="BQ41:BQ42"/>
    <mergeCell ref="BQ33:BQ34"/>
    <mergeCell ref="BQ39:BQ40"/>
    <mergeCell ref="BO33:BP34"/>
    <mergeCell ref="BO39:BP40"/>
    <mergeCell ref="BO57:BP58"/>
    <mergeCell ref="G82:H83"/>
    <mergeCell ref="I82:I83"/>
    <mergeCell ref="L40:M41"/>
    <mergeCell ref="N40:N41"/>
    <mergeCell ref="O40:P41"/>
    <mergeCell ref="I41:J44"/>
    <mergeCell ref="R41:S44"/>
    <mergeCell ref="L42:M43"/>
    <mergeCell ref="O42:P43"/>
    <mergeCell ref="L44:M45"/>
    <mergeCell ref="N44:N45"/>
    <mergeCell ref="Q46:R47"/>
    <mergeCell ref="B27:C28"/>
    <mergeCell ref="B21:C22"/>
    <mergeCell ref="A21:A22"/>
    <mergeCell ref="J20:K21"/>
    <mergeCell ref="AZ3:BJ4"/>
    <mergeCell ref="H3:R4"/>
    <mergeCell ref="AD3:AN4"/>
    <mergeCell ref="B9:C10"/>
    <mergeCell ref="A5:D7"/>
    <mergeCell ref="AY11:AZ14"/>
    <mergeCell ref="A23:A24"/>
    <mergeCell ref="A9:A10"/>
    <mergeCell ref="A15:A16"/>
    <mergeCell ref="A11:A12"/>
    <mergeCell ref="A17:A18"/>
    <mergeCell ref="B15:C16"/>
    <mergeCell ref="G16:H17"/>
    <mergeCell ref="I16:I17"/>
    <mergeCell ref="L28:M29"/>
    <mergeCell ref="G18:H19"/>
    <mergeCell ref="J18:K19"/>
    <mergeCell ref="G20:H21"/>
    <mergeCell ref="I20:I21"/>
    <mergeCell ref="N28:N29"/>
    <mergeCell ref="BQ9:BQ10"/>
    <mergeCell ref="BO15:BP16"/>
    <mergeCell ref="J16:K17"/>
    <mergeCell ref="D17:E20"/>
    <mergeCell ref="BO75:BP76"/>
    <mergeCell ref="BO9:BP10"/>
    <mergeCell ref="B33:C34"/>
    <mergeCell ref="A53:A54"/>
    <mergeCell ref="A27:A28"/>
    <mergeCell ref="A35:A36"/>
    <mergeCell ref="B39:C40"/>
    <mergeCell ref="A39:A40"/>
    <mergeCell ref="A51:A52"/>
    <mergeCell ref="A47:A48"/>
    <mergeCell ref="A33:A34"/>
    <mergeCell ref="B51:C52"/>
    <mergeCell ref="A45:A46"/>
    <mergeCell ref="B45:C46"/>
    <mergeCell ref="A59:A60"/>
    <mergeCell ref="B63:C64"/>
    <mergeCell ref="A63:A64"/>
    <mergeCell ref="A65:A66"/>
    <mergeCell ref="A75:A76"/>
    <mergeCell ref="BO51:BP52"/>
    <mergeCell ref="BQ89:BQ90"/>
    <mergeCell ref="A93:A94"/>
    <mergeCell ref="B93:C94"/>
    <mergeCell ref="BO87:BP88"/>
    <mergeCell ref="A87:A88"/>
    <mergeCell ref="B87:C88"/>
    <mergeCell ref="BB94:BC95"/>
    <mergeCell ref="BD94:BD95"/>
    <mergeCell ref="BE94:BF95"/>
    <mergeCell ref="AJ94:AL95"/>
    <mergeCell ref="A101:A102"/>
    <mergeCell ref="A95:A96"/>
    <mergeCell ref="L94:M95"/>
    <mergeCell ref="N94:N95"/>
    <mergeCell ref="L96:M97"/>
    <mergeCell ref="L98:M99"/>
    <mergeCell ref="N98:N99"/>
    <mergeCell ref="B81:C82"/>
    <mergeCell ref="N134:T135"/>
    <mergeCell ref="I125:J128"/>
    <mergeCell ref="A117:A118"/>
    <mergeCell ref="G122:H123"/>
    <mergeCell ref="I122:I123"/>
    <mergeCell ref="A125:A126"/>
    <mergeCell ref="A131:A132"/>
    <mergeCell ref="L124:M125"/>
    <mergeCell ref="N124:N125"/>
    <mergeCell ref="O124:P125"/>
    <mergeCell ref="R125:S128"/>
    <mergeCell ref="L126:M127"/>
    <mergeCell ref="O126:P127"/>
    <mergeCell ref="L128:M129"/>
    <mergeCell ref="N128:N129"/>
    <mergeCell ref="O128:P129"/>
    <mergeCell ref="O28:P29"/>
    <mergeCell ref="I29:J32"/>
    <mergeCell ref="R29:S32"/>
    <mergeCell ref="L30:M31"/>
    <mergeCell ref="O30:P31"/>
    <mergeCell ref="L32:M33"/>
    <mergeCell ref="N32:N33"/>
    <mergeCell ref="O32:P33"/>
    <mergeCell ref="Q22:R23"/>
    <mergeCell ref="S22:S23"/>
    <mergeCell ref="N23:O26"/>
    <mergeCell ref="Q24:R25"/>
    <mergeCell ref="Q26:R27"/>
    <mergeCell ref="S26:S27"/>
    <mergeCell ref="I18:I19"/>
    <mergeCell ref="S24:S25"/>
    <mergeCell ref="N30:N31"/>
    <mergeCell ref="O44:P45"/>
    <mergeCell ref="L106:M107"/>
    <mergeCell ref="N106:N107"/>
    <mergeCell ref="O106:P107"/>
    <mergeCell ref="I107:J110"/>
    <mergeCell ref="R107:S110"/>
    <mergeCell ref="L108:M109"/>
    <mergeCell ref="O108:P109"/>
    <mergeCell ref="L110:M111"/>
    <mergeCell ref="N110:N111"/>
    <mergeCell ref="O110:P111"/>
    <mergeCell ref="L58:M59"/>
    <mergeCell ref="N58:N59"/>
    <mergeCell ref="O58:P59"/>
    <mergeCell ref="I59:J62"/>
    <mergeCell ref="R59:S62"/>
    <mergeCell ref="L60:M61"/>
    <mergeCell ref="O60:P61"/>
    <mergeCell ref="L62:M63"/>
    <mergeCell ref="N62:N63"/>
    <mergeCell ref="O62:P63"/>
    <mergeCell ref="BB28:BC29"/>
    <mergeCell ref="BD28:BD29"/>
    <mergeCell ref="BE28:BF29"/>
    <mergeCell ref="AY29:AZ32"/>
    <mergeCell ref="BH29:BI32"/>
    <mergeCell ref="BB30:BC31"/>
    <mergeCell ref="BE30:BF31"/>
    <mergeCell ref="BB32:BC33"/>
    <mergeCell ref="BD32:BD33"/>
    <mergeCell ref="BE32:BF33"/>
    <mergeCell ref="BD30:BD31"/>
    <mergeCell ref="BD17:BE20"/>
    <mergeCell ref="BM17:BN20"/>
    <mergeCell ref="BG18:BH19"/>
    <mergeCell ref="BJ18:BK19"/>
    <mergeCell ref="BG20:BH21"/>
    <mergeCell ref="BI20:BI21"/>
    <mergeCell ref="BJ20:BK21"/>
    <mergeCell ref="BG16:BH17"/>
    <mergeCell ref="BI16:BI17"/>
    <mergeCell ref="BJ16:BK17"/>
    <mergeCell ref="BI18:BI19"/>
    <mergeCell ref="BD40:BD41"/>
    <mergeCell ref="BE40:BF41"/>
    <mergeCell ref="AY41:AZ44"/>
    <mergeCell ref="BH41:BI44"/>
    <mergeCell ref="BB42:BC43"/>
    <mergeCell ref="BE42:BF43"/>
    <mergeCell ref="BB44:BC45"/>
    <mergeCell ref="BD44:BD45"/>
    <mergeCell ref="BE44:BF45"/>
    <mergeCell ref="BB40:BC41"/>
    <mergeCell ref="BD42:BD43"/>
    <mergeCell ref="BG52:BH53"/>
    <mergeCell ref="BI52:BI53"/>
    <mergeCell ref="BJ52:BK53"/>
    <mergeCell ref="BD53:BE56"/>
    <mergeCell ref="BM53:BN56"/>
    <mergeCell ref="BG54:BH55"/>
    <mergeCell ref="BJ54:BK55"/>
    <mergeCell ref="BG56:BH57"/>
    <mergeCell ref="BI56:BI57"/>
    <mergeCell ref="BJ56:BK57"/>
    <mergeCell ref="BI54:BI55"/>
    <mergeCell ref="BM83:BN86"/>
    <mergeCell ref="BG84:BH85"/>
    <mergeCell ref="BJ84:BK85"/>
    <mergeCell ref="BG86:BH87"/>
    <mergeCell ref="BI86:BI87"/>
    <mergeCell ref="BJ86:BK87"/>
    <mergeCell ref="BG82:BH83"/>
    <mergeCell ref="BI82:BI83"/>
    <mergeCell ref="BJ82:BK83"/>
    <mergeCell ref="BI84:BI85"/>
    <mergeCell ref="BB124:BC125"/>
    <mergeCell ref="BD124:BD125"/>
    <mergeCell ref="BE124:BF125"/>
    <mergeCell ref="AY125:AZ128"/>
    <mergeCell ref="BH125:BI128"/>
    <mergeCell ref="BB126:BC127"/>
    <mergeCell ref="BE126:BF127"/>
    <mergeCell ref="BH77:BI80"/>
    <mergeCell ref="BB80:BC81"/>
    <mergeCell ref="BD80:BD81"/>
    <mergeCell ref="BE80:BF81"/>
    <mergeCell ref="BD108:BD109"/>
    <mergeCell ref="BD126:BD127"/>
    <mergeCell ref="BH107:BI110"/>
    <mergeCell ref="BB106:BC107"/>
    <mergeCell ref="BD106:BD107"/>
    <mergeCell ref="BE106:BF107"/>
    <mergeCell ref="AY107:AZ110"/>
    <mergeCell ref="BB108:BC109"/>
    <mergeCell ref="BE108:BF109"/>
    <mergeCell ref="BB110:BC111"/>
    <mergeCell ref="BD110:BD111"/>
    <mergeCell ref="BE110:BF111"/>
    <mergeCell ref="L76:M77"/>
    <mergeCell ref="N76:N77"/>
    <mergeCell ref="O76:P77"/>
    <mergeCell ref="I77:J80"/>
    <mergeCell ref="R77:S80"/>
    <mergeCell ref="L78:M79"/>
    <mergeCell ref="O78:P79"/>
    <mergeCell ref="L80:M81"/>
    <mergeCell ref="N80:N81"/>
    <mergeCell ref="O80:P81"/>
    <mergeCell ref="BD58:BD59"/>
    <mergeCell ref="BE58:BF59"/>
    <mergeCell ref="AY59:AZ62"/>
    <mergeCell ref="BH59:BI62"/>
    <mergeCell ref="BB60:BC61"/>
    <mergeCell ref="BE60:BF61"/>
    <mergeCell ref="BB62:BC63"/>
    <mergeCell ref="BD62:BD63"/>
    <mergeCell ref="BE62:BF63"/>
    <mergeCell ref="BB58:BC59"/>
    <mergeCell ref="BD60:BD61"/>
    <mergeCell ref="BH11:BI14"/>
    <mergeCell ref="BB12:BC13"/>
    <mergeCell ref="BE12:BF13"/>
    <mergeCell ref="BB14:BC15"/>
    <mergeCell ref="BD14:BD15"/>
    <mergeCell ref="BE14:BF15"/>
    <mergeCell ref="BB10:BC11"/>
    <mergeCell ref="BD10:BD11"/>
    <mergeCell ref="BE10:BF11"/>
    <mergeCell ref="BD12:BD13"/>
    <mergeCell ref="L10:M11"/>
    <mergeCell ref="N10:N11"/>
    <mergeCell ref="O10:P11"/>
    <mergeCell ref="I11:J14"/>
    <mergeCell ref="R11:S14"/>
    <mergeCell ref="L12:M13"/>
    <mergeCell ref="O12:P13"/>
    <mergeCell ref="L14:M15"/>
    <mergeCell ref="N14:N15"/>
    <mergeCell ref="O14:P15"/>
    <mergeCell ref="AY22:AY23"/>
    <mergeCell ref="AZ22:BA23"/>
    <mergeCell ref="AT23:AU26"/>
    <mergeCell ref="BC23:BD26"/>
    <mergeCell ref="AW24:AX25"/>
    <mergeCell ref="AZ24:BA25"/>
    <mergeCell ref="AW26:AX27"/>
    <mergeCell ref="AY26:AY27"/>
    <mergeCell ref="AZ26:BA27"/>
    <mergeCell ref="AY24:AY25"/>
    <mergeCell ref="AY46:AY47"/>
    <mergeCell ref="AZ46:BA47"/>
    <mergeCell ref="AT47:AU50"/>
    <mergeCell ref="BC47:BD50"/>
    <mergeCell ref="AW48:AX49"/>
    <mergeCell ref="AZ48:BA49"/>
    <mergeCell ref="AW50:AX51"/>
    <mergeCell ref="AY50:AY51"/>
    <mergeCell ref="AZ50:BA51"/>
    <mergeCell ref="AW46:AX47"/>
    <mergeCell ref="AY48:AY49"/>
    <mergeCell ref="T46:U47"/>
    <mergeCell ref="N47:O50"/>
    <mergeCell ref="W47:X50"/>
    <mergeCell ref="Q48:R49"/>
    <mergeCell ref="T48:U49"/>
    <mergeCell ref="Q50:R51"/>
    <mergeCell ref="S50:S51"/>
    <mergeCell ref="T50:U51"/>
    <mergeCell ref="T92:U93"/>
    <mergeCell ref="Q88:R89"/>
    <mergeCell ref="S88:S89"/>
    <mergeCell ref="T88:U89"/>
    <mergeCell ref="N89:O92"/>
    <mergeCell ref="W89:X92"/>
    <mergeCell ref="Q90:R91"/>
    <mergeCell ref="T90:U91"/>
    <mergeCell ref="Q92:R93"/>
    <mergeCell ref="S92:S93"/>
    <mergeCell ref="S46:S47"/>
    <mergeCell ref="S48:S49"/>
    <mergeCell ref="N68:T69"/>
    <mergeCell ref="V70:AG71"/>
    <mergeCell ref="AA63:AD64"/>
    <mergeCell ref="AE63:AP64"/>
    <mergeCell ref="BL64:BM65"/>
    <mergeCell ref="Q112:R113"/>
    <mergeCell ref="S112:S113"/>
    <mergeCell ref="T112:U113"/>
    <mergeCell ref="N113:O116"/>
    <mergeCell ref="BL22:BM23"/>
    <mergeCell ref="AW112:AX113"/>
    <mergeCell ref="AY112:AY113"/>
    <mergeCell ref="AZ112:BA113"/>
    <mergeCell ref="AT113:AU116"/>
    <mergeCell ref="BC113:BD116"/>
    <mergeCell ref="AW114:AX115"/>
    <mergeCell ref="AZ114:BA115"/>
    <mergeCell ref="AW116:AX117"/>
    <mergeCell ref="AY116:AY117"/>
    <mergeCell ref="AW88:AX89"/>
    <mergeCell ref="AY88:AY89"/>
    <mergeCell ref="AZ88:BA89"/>
    <mergeCell ref="AT89:AU92"/>
    <mergeCell ref="BC89:BD92"/>
    <mergeCell ref="AW90:AX91"/>
    <mergeCell ref="AZ90:BA91"/>
    <mergeCell ref="AW92:AX93"/>
    <mergeCell ref="AY92:AY93"/>
    <mergeCell ref="A1:BQ1"/>
    <mergeCell ref="U126:V127"/>
    <mergeCell ref="S114:S115"/>
    <mergeCell ref="E116:F117"/>
    <mergeCell ref="E50:F51"/>
    <mergeCell ref="BL92:BM93"/>
    <mergeCell ref="Q114:R115"/>
    <mergeCell ref="T114:U115"/>
    <mergeCell ref="Q116:R117"/>
    <mergeCell ref="S116:S117"/>
    <mergeCell ref="E22:F23"/>
    <mergeCell ref="E88:F89"/>
    <mergeCell ref="BL116:BM117"/>
    <mergeCell ref="BL50:BM51"/>
    <mergeCell ref="BB78:BF79"/>
    <mergeCell ref="BL104:BM105"/>
    <mergeCell ref="E34:F35"/>
    <mergeCell ref="BL38:BM39"/>
    <mergeCell ref="E100:F101"/>
    <mergeCell ref="T116:U117"/>
    <mergeCell ref="BL26:BM27"/>
    <mergeCell ref="N42:N43"/>
    <mergeCell ref="E104:F105"/>
    <mergeCell ref="N108:N109"/>
  </mergeCells>
  <phoneticPr fontId="3"/>
  <pageMargins left="0.39370078740157483" right="0.31496062992125984" top="0.31496062992125984" bottom="0.27559055118110237" header="0.23622047244094491" footer="0.23622047244094491"/>
  <pageSetup paperSize="9" scale="64" orientation="portrait" errors="blank" horizontalDpi="4294967294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組合せ（抽選会用）</vt:lpstr>
      <vt:lpstr>抽選入力用</vt:lpstr>
      <vt:lpstr>チーム名印刷用</vt:lpstr>
      <vt:lpstr>抽選会原紙</vt:lpstr>
      <vt:lpstr>抽選会貼り付け用</vt:lpstr>
      <vt:lpstr>R8出場チーム</vt:lpstr>
      <vt:lpstr>R8参加チーム</vt:lpstr>
      <vt:lpstr>R7参加チーム</vt:lpstr>
      <vt:lpstr>試合結果</vt:lpstr>
      <vt:lpstr>'R8参加チーム'!Print_Area</vt:lpstr>
      <vt:lpstr>チーム名印刷用!Print_Area</vt:lpstr>
      <vt:lpstr>試合結果!Print_Area</vt:lpstr>
      <vt:lpstr>'組合せ（抽選会用）'!Print_Area</vt:lpstr>
      <vt:lpstr>抽選会原紙!Print_Area</vt:lpstr>
      <vt:lpstr>抽選会貼り付け用!Print_Area</vt:lpstr>
      <vt:lpstr>抽選入力用!Print_Area</vt:lpstr>
    </vt:vector>
  </TitlesOfParts>
  <Company>大阪バレーボール協会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yamanoue seiichi</dc:creator>
  <cp:lastModifiedBy>ノート 兵庫</cp:lastModifiedBy>
  <cp:lastPrinted>2026-07-21T09:47:53Z</cp:lastPrinted>
  <dcterms:created xsi:type="dcterms:W3CDTF">2001-02-17T13:20:12Z</dcterms:created>
  <dcterms:modified xsi:type="dcterms:W3CDTF">2026-07-21T09:56:22Z</dcterms:modified>
</cp:coreProperties>
</file>